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E:\informe preliminar RC 2024\"/>
    </mc:Choice>
  </mc:AlternateContent>
  <xr:revisionPtr revIDLastSave="0" documentId="13_ncr:1_{5E99ADA4-3C5E-40D0-8F95-DEAA6BFC98BF}" xr6:coauthVersionLast="47" xr6:coauthVersionMax="47" xr10:uidLastSave="{00000000-0000-0000-0000-000000000000}"/>
  <bookViews>
    <workbookView xWindow="-120" yWindow="-120" windowWidth="20730" windowHeight="11040" xr2:uid="{00000000-000D-0000-FFFF-FFFF00000000}"/>
  </bookViews>
  <sheets>
    <sheet name="Informe Preliminar RC 2024" sheetId="1" r:id="rId1"/>
    <sheet name="presupuesto" sheetId="2" r:id="rId2"/>
    <sheet name="cumplimiento" sheetId="4" r:id="rId3"/>
    <sheet name="Hoja3" sheetId="3" r:id="rId4"/>
  </sheets>
  <definedNames>
    <definedName name="_Hlk195021015" localSheetId="0">'Informe Preliminar RC 2024'!$F$295</definedName>
    <definedName name="_Hlk197342879" localSheetId="0">'Informe Preliminar RC 2024'!$F$182</definedName>
    <definedName name="_Hlk197352461" localSheetId="0">'Informe Preliminar RC 2024'!$H$183</definedName>
  </definedNames>
  <calcPr calcId="181029"/>
</workbook>
</file>

<file path=xl/calcChain.xml><?xml version="1.0" encoding="utf-8"?>
<calcChain xmlns="http://schemas.openxmlformats.org/spreadsheetml/2006/main">
  <c r="F28" i="2" l="1"/>
  <c r="H22" i="2"/>
  <c r="D45" i="2"/>
  <c r="P36" i="2"/>
  <c r="F45" i="2"/>
  <c r="C45" i="2"/>
  <c r="B45" i="2"/>
  <c r="D44" i="2"/>
  <c r="D43" i="2"/>
  <c r="D42" i="2"/>
  <c r="D41" i="2"/>
  <c r="D40" i="2"/>
  <c r="D39" i="2"/>
  <c r="D38" i="2"/>
  <c r="D37" i="2"/>
  <c r="D36" i="2"/>
  <c r="D35" i="2"/>
  <c r="D34" i="2"/>
  <c r="D33" i="2"/>
  <c r="D32" i="2"/>
  <c r="D31" i="2"/>
  <c r="D30" i="2"/>
  <c r="D29" i="2"/>
  <c r="AU6" i="4"/>
  <c r="AO8" i="4"/>
  <c r="AI20" i="4"/>
  <c r="AI21" i="4"/>
  <c r="AI22" i="4"/>
  <c r="AI23" i="4" s="1"/>
  <c r="AI19" i="4"/>
  <c r="AI18" i="4"/>
  <c r="AI9" i="4"/>
  <c r="AI10" i="4"/>
  <c r="AI11" i="4"/>
  <c r="AI12" i="4"/>
  <c r="AI13" i="4"/>
  <c r="AI14" i="4"/>
  <c r="AI15" i="4"/>
  <c r="AI16" i="4"/>
  <c r="AI17" i="4"/>
  <c r="C180" i="1"/>
  <c r="A196" i="1"/>
  <c r="W7" i="4"/>
  <c r="AU5" i="4"/>
  <c r="AU4" i="4"/>
  <c r="AO7" i="4"/>
  <c r="AO6" i="4"/>
  <c r="AO5" i="4"/>
  <c r="AO4" i="4"/>
  <c r="AI8" i="4"/>
  <c r="AI7" i="4"/>
  <c r="AI6" i="4"/>
  <c r="AI5" i="4"/>
  <c r="AI4" i="4"/>
  <c r="AC6" i="4"/>
  <c r="AC5" i="4"/>
  <c r="AC4" i="4"/>
  <c r="W6" i="4"/>
  <c r="W5" i="4"/>
  <c r="W4" i="4"/>
  <c r="A165" i="1"/>
  <c r="A183" i="1"/>
  <c r="AC7" i="4" l="1"/>
  <c r="Q8" i="4"/>
  <c r="Q5" i="4"/>
  <c r="Q6" i="4"/>
  <c r="Q7" i="4"/>
  <c r="Q4" i="4"/>
  <c r="K6" i="4"/>
  <c r="K5" i="4"/>
  <c r="K4" i="4"/>
  <c r="E5" i="4"/>
  <c r="E6" i="4"/>
  <c r="E7" i="4"/>
  <c r="E8" i="4"/>
  <c r="E9" i="4"/>
  <c r="E4" i="4"/>
  <c r="J472" i="1"/>
  <c r="J473" i="1" s="1"/>
  <c r="E506" i="1"/>
  <c r="E510" i="1"/>
  <c r="E514" i="1"/>
  <c r="C514" i="1"/>
  <c r="C510" i="1"/>
  <c r="C506" i="1"/>
  <c r="E504" i="1"/>
  <c r="C504" i="1"/>
  <c r="E502" i="1"/>
  <c r="E497" i="1"/>
  <c r="C497" i="1"/>
  <c r="E493" i="1"/>
  <c r="C493" i="1"/>
  <c r="E492" i="1"/>
  <c r="C492" i="1"/>
  <c r="C488" i="1"/>
  <c r="E488" i="1"/>
  <c r="E483" i="1"/>
  <c r="C483" i="1"/>
  <c r="E475" i="1"/>
  <c r="C475" i="1"/>
  <c r="H8" i="2"/>
  <c r="H9" i="2"/>
  <c r="H10" i="2"/>
  <c r="H11" i="2"/>
  <c r="H12" i="2"/>
  <c r="H13" i="2"/>
  <c r="H14" i="2"/>
  <c r="H15" i="2"/>
  <c r="H16" i="2"/>
  <c r="H17" i="2"/>
  <c r="H18" i="2"/>
  <c r="H19" i="2"/>
  <c r="H20" i="2"/>
  <c r="H21" i="2"/>
  <c r="B25" i="2"/>
  <c r="C25" i="2"/>
  <c r="E473" i="1"/>
  <c r="E474" i="1"/>
  <c r="E472" i="1"/>
  <c r="C473" i="1"/>
  <c r="C474" i="1"/>
  <c r="E470" i="1"/>
  <c r="C470" i="1"/>
  <c r="H7" i="2"/>
  <c r="I445" i="1"/>
  <c r="H445" i="1"/>
  <c r="I441" i="1"/>
  <c r="H441" i="1"/>
  <c r="I437" i="1"/>
  <c r="H437" i="1"/>
  <c r="I435" i="1"/>
  <c r="H435" i="1"/>
  <c r="I433" i="1"/>
  <c r="H433" i="1"/>
  <c r="I428" i="1"/>
  <c r="H428" i="1"/>
  <c r="I424" i="1"/>
  <c r="H424" i="1"/>
  <c r="H450" i="1"/>
  <c r="I450" i="1"/>
  <c r="I449" i="1"/>
  <c r="H449" i="1"/>
  <c r="I423" i="1"/>
  <c r="H423" i="1"/>
  <c r="I419" i="1"/>
  <c r="H419" i="1"/>
  <c r="I414" i="1"/>
  <c r="H414" i="1"/>
  <c r="I406" i="1"/>
  <c r="I403" i="1"/>
  <c r="I404" i="1"/>
  <c r="I405" i="1"/>
  <c r="I402" i="1"/>
  <c r="I400" i="1"/>
  <c r="I398" i="1"/>
  <c r="I399" i="1"/>
  <c r="I397" i="1"/>
  <c r="E25" i="2"/>
  <c r="G5" i="2"/>
  <c r="G6" i="2"/>
  <c r="G7" i="2"/>
  <c r="G8" i="2"/>
  <c r="G9" i="2"/>
  <c r="G10" i="2"/>
  <c r="G11" i="2"/>
  <c r="G12" i="2"/>
  <c r="G13" i="2"/>
  <c r="G14" i="2"/>
  <c r="G15" i="2"/>
  <c r="G16" i="2"/>
  <c r="G17" i="2"/>
  <c r="G18" i="2"/>
  <c r="G19" i="2"/>
  <c r="G20" i="2"/>
  <c r="G21" i="2"/>
  <c r="G22" i="2"/>
  <c r="G23" i="2"/>
  <c r="G24" i="2"/>
  <c r="G4" i="2"/>
  <c r="F19" i="2"/>
  <c r="D25" i="2"/>
  <c r="F5" i="2"/>
  <c r="F6" i="2"/>
  <c r="F7" i="2"/>
  <c r="F8" i="2"/>
  <c r="F9" i="2"/>
  <c r="F10" i="2"/>
  <c r="F11" i="2"/>
  <c r="F12" i="2"/>
  <c r="F13" i="2"/>
  <c r="F14" i="2"/>
  <c r="F15" i="2"/>
  <c r="F16" i="2"/>
  <c r="F17" i="2"/>
  <c r="F18" i="2"/>
  <c r="F20" i="2"/>
  <c r="F21" i="2"/>
  <c r="F22" i="2"/>
  <c r="F23" i="2"/>
  <c r="F24" i="2"/>
  <c r="F4" i="2"/>
  <c r="G28" i="2" l="1"/>
  <c r="H25" i="2"/>
  <c r="K7" i="4"/>
  <c r="E79" i="1" s="1"/>
  <c r="Q9" i="4"/>
  <c r="E80" i="1" s="1"/>
  <c r="E518" i="1"/>
  <c r="G458" i="1" s="1"/>
  <c r="C518" i="1"/>
  <c r="E10" i="4"/>
  <c r="E78" i="1" s="1"/>
  <c r="G25" i="2"/>
  <c r="F25" i="2"/>
  <c r="H451" i="1"/>
  <c r="D458" i="1" s="1"/>
  <c r="I451" i="1"/>
  <c r="K529" i="1" l="1"/>
  <c r="G514" i="1"/>
  <c r="G510" i="1"/>
  <c r="G506" i="1"/>
  <c r="G504" i="1"/>
  <c r="G502" i="1"/>
  <c r="G497" i="1"/>
  <c r="G493" i="1"/>
  <c r="G492" i="1"/>
  <c r="G488" i="1"/>
  <c r="G483" i="1"/>
  <c r="G475" i="1"/>
  <c r="G474" i="1"/>
  <c r="G473" i="1"/>
  <c r="G472" i="1"/>
  <c r="G470" i="1"/>
  <c r="C179" i="1"/>
  <c r="C174" i="1"/>
  <c r="C173" i="1"/>
  <c r="C165" i="1"/>
  <c r="C137" i="1"/>
  <c r="C136" i="1" s="1"/>
  <c r="C135" i="1" s="1"/>
  <c r="C134" i="1"/>
  <c r="C133" i="1"/>
  <c r="C131" i="1"/>
  <c r="C130" i="1"/>
  <c r="C129" i="1"/>
  <c r="C128" i="1"/>
  <c r="C127" i="1"/>
  <c r="A79" i="1"/>
  <c r="A127" i="1" s="1"/>
  <c r="A80" i="1"/>
  <c r="A135" i="1" s="1"/>
  <c r="A81" i="1"/>
  <c r="A82" i="1"/>
  <c r="A83" i="1"/>
  <c r="A84" i="1"/>
  <c r="A85" i="1"/>
  <c r="A78" i="1"/>
</calcChain>
</file>

<file path=xl/sharedStrings.xml><?xml version="1.0" encoding="utf-8"?>
<sst xmlns="http://schemas.openxmlformats.org/spreadsheetml/2006/main" count="2726" uniqueCount="1797">
  <si>
    <t>FORMULARIO DE RENDICIÓN DE CUENTAS</t>
  </si>
  <si>
    <t>GOBIERNOS AUTÓNOMOS DESCENTRALIZADOS</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</si>
  <si>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</si>
  <si>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</si>
  <si>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</si>
  <si>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</si>
  <si>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</si>
  <si>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</si>
  <si>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</si>
  <si>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</si>
  <si>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</si>
  <si>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</si>
  <si>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</si>
  <si>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</si>
  <si>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</si>
  <si>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</si>
  <si>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</si>
  <si>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</si>
  <si>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</si>
  <si>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</si>
  <si>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</si>
  <si>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</si>
  <si>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</si>
  <si>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</si>
  <si>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</si>
  <si>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</si>
  <si>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</si>
  <si>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</si>
  <si>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COMPETENCIAS Y FUNCIONES</t>
  </si>
  <si>
    <t>FUNCIÓN OBJETIVO</t>
  </si>
  <si>
    <t>COBERTURA GEOGRÁFICA INSTITUCIONAL</t>
  </si>
  <si>
    <t>COBERTURA</t>
  </si>
  <si>
    <t>NÚMERO DE UNIDADES</t>
  </si>
  <si>
    <t>COBERTURA TERRITORIAL</t>
  </si>
  <si>
    <t>OBJETIVOS DEL PLAN DE DESARROLLO Y ORDENAMIENTO DE SU TERRITORIO</t>
  </si>
  <si>
    <t xml:space="preserve">REPORTE DE AVANCE RESPECTO A LOS OBJETIVOS INGRESADOS </t>
  </si>
  <si>
    <t>ELIJA LOS OBJETIVOS DEL PLAN DE DESARROLLO  Y ORDENAMIENTO TERRITORIAL</t>
  </si>
  <si>
    <t>PORCENTAJE DE AVANCE ACUMULADO DE LA GESTIÓN DEL OBJETIVO</t>
  </si>
  <si>
    <t>¿QUE NO SE AVANZÓ Y POR QUÉ?</t>
  </si>
  <si>
    <t>PLANIFICACIÓN Y EJECUCIÓN</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</si>
  <si>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</si>
  <si>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</si>
  <si>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</si>
  <si>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</si>
  <si>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</si>
  <si>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</si>
  <si>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</si>
  <si>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</si>
  <si>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</si>
  <si>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</si>
  <si>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</si>
  <si>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</si>
  <si>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</si>
  <si>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</si>
  <si>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ESTADO DE OBRAS</t>
  </si>
  <si>
    <t>DESCRIPCIÓN DE OBRAS PÚBLICAS</t>
  </si>
  <si>
    <t>VALOR</t>
  </si>
  <si>
    <t>ESTADO ACTUAL</t>
  </si>
  <si>
    <t>OBSERVACIONES</t>
  </si>
  <si>
    <t>LINK AL MEDIO DE VERIFICACIÓN PUBLICADO EN LA PÁG. WEB DE LA INSTITUCIÓN</t>
  </si>
  <si>
    <t>PLAN DE TRABAJO (OFERTA ELECTORAL)</t>
  </si>
  <si>
    <t>DESCRIBA LOS OBJETIVOS/ OFERTAS DEL PLAN DE TRABAJO</t>
  </si>
  <si>
    <t>DESCRIBA LOS PROGRAMAS / PROYECTOS RELACIONADOS CON EL OBJETIVO DEL PLAN DE TRABAJO</t>
  </si>
  <si>
    <t>PORCENTAJE DE AVANCE</t>
  </si>
  <si>
    <t>DESCRIBA LOS RESULTADOS ALCANZADOS</t>
  </si>
  <si>
    <t>PRESUPUESTO INSTITUCIONAL</t>
  </si>
  <si>
    <t>EJECUCIÓN PRESUPUESTARIA: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</si>
  <si>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</si>
  <si>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</si>
  <si>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</si>
  <si>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</si>
  <si>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</si>
  <si>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</si>
  <si>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</si>
  <si>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</si>
  <si>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</si>
  <si>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</si>
  <si>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PRESUPUESTO PARTICIPATIVO:</t>
  </si>
  <si>
    <t>CUENTA CON PRESUESTO PARTICIPATIVO</t>
  </si>
  <si>
    <t>TOTAL DE PRESUPUESTO DE LA INSTITUCIÓN</t>
  </si>
  <si>
    <t>PRESUPUESTO TOTAL ASIGNADO AL PRESUPUESTO ASIGNADO PARA PRESUPUESTOS PARTICIPATIVOS</t>
  </si>
  <si>
    <t>FASES DEL PRESUPUESTO PARTICIPATIVO</t>
  </si>
  <si>
    <t>CON QUÉ ACTOR SE REAIZÓ</t>
  </si>
  <si>
    <t>SE DISCUTIÓ DESDE:(SE REFIERE A LA ORGANIZACIÓN TERRITORIAL CON LA POBLACIÓN)</t>
  </si>
  <si>
    <t>PARA LA ELABORACIÓN DE LOS PROGRAMAS, SUBPROGRAMAS Y PROYECTOS SE INCORPORÓ LA PRIORIZACIÓN DE LA INVERSIÓN QUE REALIZÓ LA POBLACIÓN DEL TERRITORIO</t>
  </si>
  <si>
    <t>LINK AL MEDIO DE VERIFICACIÓN</t>
  </si>
  <si>
    <t>EL ANTEPROYECTO DEL PRESUPUESTO PARTCIPATIVO SE DIO A CONOCER A LA CIUDADANÍA DEL 20 AL 30 DE OCTUBRE</t>
  </si>
  <si>
    <t>CON QUÉ ACTOR SE REALIZÓ</t>
  </si>
  <si>
    <t>“¿HASTA QUE FECHA SE PRESENTÓ EL ANTEPROYECTO DEL PRESUPUESTO PARTICIPATIVO AL LEGISLATIVO DEL GAD?:</t>
  </si>
  <si>
    <t>UNA VEZ QUE EL LEGISLATIVO APROBÓ EL ANTEPROYECTO DEL PRESUPUESTO PARTICIPATIVO SE DIÓ A CONOCER A LA CIUDADANÍA</t>
  </si>
  <si>
    <t>A TRAVÉS DE QUÉ MEDIO</t>
  </si>
  <si>
    <t>DETALLE DEL PRESUPUESTO PARTICIPATIVO</t>
  </si>
  <si>
    <t>DESCRIBA LOS PROGRAMAS Y PROYECTOS GENERADOS A PARTIR DE LA PRIORIZACIÓN PARTICIPATIVA DE LA INVERSIÓN</t>
  </si>
  <si>
    <t>MONTO PLANIFICADO</t>
  </si>
  <si>
    <t>MONTO EJECUTADO</t>
  </si>
  <si>
    <t>% DE AVANCE DE LA IMPLEMENTACIÓN DEL PROGRAMA/PROYECTO</t>
  </si>
  <si>
    <t>POLÍTICAS PARA LA IGUALDAD:</t>
  </si>
  <si>
    <t>IMPLEMENTACIÓN DE POLÍTICAS PÚBLICAS GRUPOS DE ATENCIÓN PRIORITARIA: PRESUPUESTO</t>
  </si>
  <si>
    <t>SE ASIGNÓ UN PORCENTAJE DE LOS INGRESOS NO TRIBUTAIOS DEL GAD A LOS GRUPOS DE ATENCIÓN PRIORITARIA </t>
  </si>
  <si>
    <t>INDIQUE EL % DEL PRESUPUESTO TOTAL</t>
  </si>
  <si>
    <t>IDENTIFIQUE A QUE GRUPO DE ATENCIÓN PRIORITARIA</t>
  </si>
  <si>
    <t>QUE PORCENTAJE SE ASIGNÓ A LOS DISTINTOS GRUPOS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</si>
  <si>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</si>
  <si>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</si>
  <si>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</si>
  <si>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</si>
  <si>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</si>
  <si>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</si>
  <si>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</si>
  <si>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</si>
  <si>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</si>
  <si>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</si>
  <si>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</si>
  <si>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PARTICIPACIÓN CIUDADANA</t>
  </si>
  <si>
    <t>SISTEMA DE PARTICIPACIÓN CIUDADANA Art. 304 </t>
  </si>
  <si>
    <t>LINK AL MEDIO DE COMUNICACIÓN</t>
  </si>
  <si>
    <t>¿ESTÁ NORMADO EL SISTEMA DE PARTICIPACIÓN POR MEDIO DE UNA ORDENANZA/RESOLUCIÓN?</t>
  </si>
  <si>
    <t>¿PARTICIPÓ LA CIUDADANÍA EN LA ELABORACIÓN DE ESTA ORDENAZA/RESOLUCIÓN?</t>
  </si>
  <si>
    <t>¿LA ORDENANZA/RESOLUCIÓN FUE DIFUNDIDA Y SOCIALIZADA A LA CIUDADANÍA?</t>
  </si>
  <si>
    <t>¿LA ORDENANZA/RESOLUCIÓN TIENE REGLAMENTOS QUE NORMAN LOS PROCEDIMIENTOS REFERIDOS EN LA MISMA?</t>
  </si>
  <si>
    <t>¿CUÁLES SON ESOS REGLAMENTOS?</t>
  </si>
  <si>
    <t>¿SE IMPLEMENTÓ EN ESTE PERIODO EL SISTEMA DE PARTICIPACIÓN DE ACUERDO A LA ORDENANZA/RESOLUCIÓN Y REGLAMENTO?</t>
  </si>
  <si>
    <t>MECANISMOS DE PARTICIPACIÓN CIUDADANA:</t>
  </si>
  <si>
    <t>MECANISMOS DE PARTICIPACIÓN CIUDADANA</t>
  </si>
  <si>
    <t>NÚMERO DE MECANISMOS IMPLEMENTADOS EN EL AÑO</t>
  </si>
  <si>
    <t>LINK AL MEDIO DE VERIFICACIÓN PUBLICADO EN LA PAG. WEB DE LA INSTITUCIÓN</t>
  </si>
  <si>
    <t>INSTANCIA DE PARTICIPACIÓN</t>
  </si>
  <si>
    <t>AUDIENCIA PÚBLICA</t>
  </si>
  <si>
    <t>CABILDO POPULAR</t>
  </si>
  <si>
    <t>LINK DE ACCESO AL MEDIO DE VERIFICACIÓN</t>
  </si>
  <si>
    <t>CONSEJO DE PLANIFICACIÓN LOCAL</t>
  </si>
  <si>
    <t>SILLA VACÍA</t>
  </si>
  <si>
    <t>CONSEJOS CONSULTIVOS</t>
  </si>
  <si>
    <t>OTROS</t>
  </si>
  <si>
    <t>ASAMBLEA CIUDADANA</t>
  </si>
  <si>
    <t>MECANISMOS - ESPACIOS DE PARTICIPACIÓN</t>
  </si>
  <si>
    <t>EXISTE UNA ASAMBLEA CIUDADANA EN SU TERRITORIO</t>
  </si>
  <si>
    <t>¿EN QUÉ FASES DE LA PLANIFICACIÓN PARTICIPARON LAS ASAMBLEAS CIUDADANAS Y CÓMO?</t>
  </si>
  <si>
    <t>QUE ACTORES PARTICIPARON</t>
  </si>
  <si>
    <t>DESCRIBA LOS LOGROS ALCANZADOS EN EL AÑO</t>
  </si>
  <si>
    <t>ASAMBLEA CIUDADANA LOCAL(DEFINICIÓN EXTRAIDA DE LA LOPC, ART. 65)</t>
  </si>
  <si>
    <t>NOMBRE</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</si>
  <si>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</si>
  <si>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</si>
  <si>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</si>
  <si>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</si>
  <si>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</si>
  <si>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</si>
  <si>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</si>
  <si>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</si>
  <si>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</si>
  <si>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</si>
  <si>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</si>
  <si>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</si>
  <si>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</si>
  <si>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</si>
  <si>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</si>
  <si>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</si>
  <si>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</si>
  <si>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</si>
  <si>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</si>
  <si>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</si>
  <si>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</si>
  <si>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</si>
  <si>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</si>
  <si>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</si>
  <si>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</si>
  <si>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</si>
  <si>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</si>
  <si>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</si>
  <si>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</si>
  <si>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</si>
  <si>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</si>
  <si>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</si>
  <si>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</si>
  <si>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</si>
  <si>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</si>
  <si>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</si>
  <si>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</si>
  <si>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</si>
  <si>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</si>
  <si>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</si>
  <si>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</si>
  <si>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</si>
  <si>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</si>
  <si>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</si>
  <si>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</si>
  <si>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</si>
  <si>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</si>
  <si>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</si>
  <si>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</si>
  <si>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</si>
  <si>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</si>
  <si>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</si>
  <si>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</si>
  <si>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</si>
  <si>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</si>
  <si>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</si>
  <si>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</si>
  <si>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</si>
  <si>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</si>
  <si>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</si>
  <si>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</si>
  <si>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</si>
  <si>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</si>
  <si>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</si>
  <si>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</si>
  <si>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</si>
  <si>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</si>
  <si>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</si>
  <si>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</si>
  <si>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</si>
  <si>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</si>
  <si>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ESTABLECIDOS EN EL LITERAL M, DEL ART. 7 DE LA LOTAIP</t>
  </si>
  <si>
    <t>PROCESOS DE CONTRATACIÓN Y COMPRAS PÚBLICAS DE BIENES Y SERVICIOS:</t>
  </si>
  <si>
    <t>Número Total Adjudicados</t>
  </si>
  <si>
    <t>Valor Total Adjudicados</t>
  </si>
  <si>
    <t>Número Total Finalizados</t>
  </si>
  <si>
    <t>Valor Total Finalizados</t>
  </si>
  <si>
    <t>ENAJENACIÓN, DONACIONES Y EXPROPIACIONES DE BIENES:</t>
  </si>
  <si>
    <t>TIPO</t>
  </si>
  <si>
    <t>BIEN</t>
  </si>
  <si>
    <t>VALOR TOTAL</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</si>
  <si>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</si>
  <si>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</si>
  <si>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</si>
  <si>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</si>
  <si>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</si>
  <si>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</si>
  <si>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PASOS DEL PROCESO DE RENDICIÓN DE</t>
  </si>
  <si>
    <t>PONGA SI</t>
  </si>
  <si>
    <t>CUENTAS</t>
  </si>
  <si>
    <t>o NO</t>
  </si>
  <si>
    <t>1. LA CIUDADANÍA / ASAMBLEA LOCAL</t>
  </si>
  <si>
    <t>En cada paso se debe elegir:</t>
  </si>
  <si>
    <t>Elegir entre las siguientes opciones:</t>
  </si>
  <si>
    <t>El link de verificación deberá contener:</t>
  </si>
  <si>
    <t>Por cada paso, alguna observación que desee incluir</t>
  </si>
  <si>
    <t>-SI</t>
  </si>
  <si>
    <t>-Asamblea Ciudadana</t>
  </si>
  <si>
    <t>-Oficio o documento firmado por los ciudadanos (físico o digital), del listado de temas sobre los cuales solicita a la autoridad del GAD que rinda cuentas, con su respectivo recibido</t>
  </si>
  <si>
    <t>CIUDADANA PRESENTÓ LA LISTA DE TEMAS SOBRE LOS QUE DESEA SER INFORMADA</t>
  </si>
  <si>
    <t>-NO</t>
  </si>
  <si>
    <r>
      <rPr>
        <sz val="11"/>
        <color rgb="FF808080"/>
        <rFont val="Arial"/>
        <family val="2"/>
      </rPr>
      <t>-Ciudadanos del Consejo de Planificación, de la Instancia de Participación y/o desde la convocatoria directa del GAD</t>
    </r>
    <r>
      <rPr>
        <sz val="11"/>
        <color theme="1"/>
        <rFont val="Arial"/>
        <family val="2"/>
      </rPr>
      <t xml:space="preserve"> </t>
    </r>
  </si>
  <si>
    <t>Nota: en este tipo de entidades la ciudadanía son los usuarios de los servicios que brindan</t>
  </si>
  <si>
    <t>En cada paso, escribir las acciones realizadas para su cumplimiento</t>
  </si>
  <si>
    <t>Para cada paso, el link de verificación deberá contener:</t>
  </si>
  <si>
    <t>3. EL EQUIPO TÉCNICO MIXTO Y PARITARIO (CIUDADANOS Y AUTORIDADES/TÉCNICOS) CONFORMARON 2 SUBCOMISIONES PARA LA IMPLEMENTACIÓN DEL PROCESO: UNA LIDERADA POR LA ENTIDAD Y UNA LIDERADA POR LA CIUDADANÍA / ASAMBLEA CIUDADANA</t>
  </si>
  <si>
    <t>- Acta de conformación del equipo técnico, sus 2 subcomisiones y su registro de asistencia</t>
  </si>
  <si>
    <t xml:space="preserve"> DESCRIBA EL OBJETIVO DEL PLAN DE DESARROLLO
TERRITORIAL</t>
  </si>
  <si>
    <t>NOMBRE DE LA INSTITUCIÓN/ENTIDAD</t>
  </si>
  <si>
    <t>COBERTURA GEOGRÁFICA(DE LA INSTITUCIÓN/ ENTIDAD UDAF Y DE CADA UNA DE SUS EOD)</t>
  </si>
  <si>
    <t>MECANISMOS</t>
  </si>
  <si>
    <t>SÓLO SI CONTESTÓ SI INGRESE
LOS DATOS DEL
REPRESENTANTEMECANISMOS DE
PARTICIPACIÓN CIUDADANA</t>
  </si>
  <si>
    <t xml:space="preserve">PLANIFICÓ LA GESTIÓN DEL TERRITORIO CON LA PARTICIPACIÓN DE LA ASAMBLEA CIUDADANA
CIUDADANAS </t>
  </si>
  <si>
    <t>PONGA SI/NO</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</si>
  <si>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</si>
  <si>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</si>
  <si>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 xml:space="preserve">TIPO </t>
  </si>
  <si>
    <t>PARTICIPANTES EN EL EVENTO DE RENDICIÓN DE CUENTAS</t>
  </si>
  <si>
    <t>TIPO DE EJECUCIÓN</t>
  </si>
  <si>
    <t>TIPO DE CONTRATACIÓN</t>
  </si>
  <si>
    <t>CATÁLOGO ELECTRÓNICO,</t>
  </si>
  <si>
    <t>COTIZACIÓN,</t>
  </si>
  <si>
    <t>ÍNFIMA CUANTÍA,</t>
  </si>
  <si>
    <t>MENOR CUANTÍA ,</t>
  </si>
  <si>
    <t>BIENES Y SERVICIOS,</t>
  </si>
  <si>
    <t>PUBLICACIÓN,</t>
  </si>
  <si>
    <t>RÉGIMEN ESPECIAL</t>
  </si>
  <si>
    <t>(Todos los procesos),</t>
  </si>
  <si>
    <t>SUBASTA INVERSA ELECTRÓNICA</t>
  </si>
  <si>
    <t>NO SE REALIZARON CONTRATACIONES</t>
  </si>
  <si>
    <t>MARQUE TODAS LAS POSIBLES:
-ASAMBLEA CIUDADANA
-  INSTANCIA DE PARTICIPACIÓN CIUDADANA
-  ASAMBLEA DEL SISTEMA DE PARTICIPACIÓN</t>
  </si>
  <si>
    <t>ANTEPROYECTO DEL PRESUPUESTO PARTICIPATIVO</t>
  </si>
  <si>
    <t>76-100</t>
  </si>
  <si>
    <t>¿CUENTA CON UN SISTEMA DE PARTICIPACIÓN CIUDADANA EN FUNCIONAMIENTO SEGÚN EL ART. 304 DEL COOTAD EN FUNCIONAMIENTO?</t>
  </si>
  <si>
    <t>1560000780001</t>
  </si>
  <si>
    <t>Gobierno Autónomo Descentralizado Municipal Francisco de Orellana</t>
  </si>
  <si>
    <t xml:space="preserve">Ejecutiva Local </t>
  </si>
  <si>
    <t>Público</t>
  </si>
  <si>
    <t>Institucional</t>
  </si>
  <si>
    <t>Orellana</t>
  </si>
  <si>
    <t>Francisco de Orellana</t>
  </si>
  <si>
    <t>El Coca</t>
  </si>
  <si>
    <t>Napo y Uquillas</t>
  </si>
  <si>
    <t>062999060</t>
  </si>
  <si>
    <t>alcaldia@orellana.gob.ec</t>
  </si>
  <si>
    <t xml:space="preserve">Shirma Consuelo Cortés Sanmigel </t>
  </si>
  <si>
    <t>Alcaldesa</t>
  </si>
  <si>
    <t>Directora Comunicación y Participación Ciudadana</t>
  </si>
  <si>
    <t>14 de marzo de 2024</t>
  </si>
  <si>
    <t>Amada Cox Lituma</t>
  </si>
  <si>
    <t>Paolo Cobeña, Ana María Quizhpe, Amada Cox y Willian Ramos</t>
  </si>
  <si>
    <t>Director de Planificación Institucional y Gestión del Desarrollo, Directora Financiera, Directora Comunicación y Participación Ciudadana y Director de Ordenamiento Territorial</t>
  </si>
  <si>
    <t>11 de abril de 2025, mediante Resolución Administrativa No. 0204-AGADMFO-2025</t>
  </si>
  <si>
    <t>01 de enero de 2024</t>
  </si>
  <si>
    <t>31 de diciembre de 2024</t>
  </si>
  <si>
    <t>Competencia exclusiva</t>
  </si>
  <si>
    <t xml:space="preserve"> c) Planificar, construir y mantener la vialidad urbana.</t>
  </si>
  <si>
    <t>d) Prestar los servicios públicos de agua potable, alcantarillado, depuración de aguas residuales, manejo de desechos sólidos, actividades de saneamiento ambiental y aquellos residuales, manejo de desechos sólidos, actividades de saneamiento ambiental y aquellos que establezca la ley</t>
  </si>
  <si>
    <t>f) Planificar, regular y controlar el tránsito y el transporte terrestre dentro de su circunscripción cantonal;</t>
  </si>
  <si>
    <t>g) Planificar, construir y mantener la infraestructura física y los equipamientos de los espacios públicos destinados al desarrollo social, cultural y deportivo, de acuerdo con la ley</t>
  </si>
  <si>
    <t>h) Preservar, mantener y difundir el patrimonio arquitectónico, cultural y natural del cantón y construir los espacios públicos para estos fines</t>
  </si>
  <si>
    <t>i) Elaborar y administrar los catastros inmobiliarios urbanos y rurales;</t>
  </si>
  <si>
    <t>l) Regular, autorizar y controlar la explotación de materiales áridos y pétreos, que se encuentren en los lechos de los ríos, lagos, playas de mar y canteras;</t>
  </si>
  <si>
    <t>Función</t>
  </si>
  <si>
    <t>b) Ejercer el control sobre el uso y ocupación del suelo en el cantón;</t>
  </si>
  <si>
    <t>c) Establecer el régimen de uso del suelo y urbanístico, para lo cual determinará las condiciones de urbanización, parcelación, lotización, división o cualquier otra forma de fraccionamiento de conformidad con la planificación cantonal, asegurando porcentajes para zonas verdes y áreas comunales;</t>
  </si>
  <si>
    <t>d) Implementar un sistema de participación ciudadana para el ejercicio de los derechos y la gestión democrática de la acción municipal</t>
  </si>
  <si>
    <t>g) Regular, controlar y promover el desarrollo de la actividad turística cantonal, en coordinación con los demás gobiernos autónomos descentralizados, promoviendo especialmente la creación y funcionamiento de organizaciones asociativas y empresas comunitarias de turismo;</t>
  </si>
  <si>
    <t>i) Implementar el derecho al hábitat y a la vivienda y desarrollar planes y programas de vivienda interés social en el territorio cantonal;</t>
  </si>
  <si>
    <t>j) Implementar los sistemas de protección integral del cantón que aseguren el ejercicio garantía y exigibilidad de los derechos consagrados en la Constitución y en los instrumentos internacionales, lo cual incluirá la conformación de los consejos cantonales, juntas cantonales y redes de protección de derechos de los grupos de atención prioritaria. Para la atención en las zonas rurales coordinará con los gobiernos autónomos parroquiales y provinciales;</t>
  </si>
  <si>
    <t>k) Regular, prevenir y controlar la contaminación ambiental en el territorio cantonal de manera articulada con las políticas ambientales nacionales;</t>
  </si>
  <si>
    <t xml:space="preserve"> l) Prestar servicios que satisfagan necesidades colectivas respecto de los que no exista una explícita reserva legal a favor de otros niveles de gobierno, así como la elaboración, manejo y expendio de víveres; servicios de faenamiento, plazas de mercado y cementerios;</t>
  </si>
  <si>
    <t>n) Crear y coordinar los consejos de seguridad ciudadana municipal, con la participación de la Policía Nacional, la comunidad y otros organismos relacionados con la materia de seguridad, los cuales formularán y ejecutarán políticas locales, planes y evaluación de resultados sobre prevención, protección, seguridad y convivencia ciudadana</t>
  </si>
  <si>
    <t>o) Regular y controlar las construcciones en la circunscripción cantonal, con especial atención a las normas de control y prevención de riesgos y desastres</t>
  </si>
  <si>
    <t>q) Promover y patrocinar las culturas, las artes, actividades deportivas y recreativas en beneficio de la colectividad del cantón;</t>
  </si>
  <si>
    <t>s) Fomentar actividades orientadas a cuidar, proteger y conservar el patrimonio cultural y memoria social en el campo de la interculturalidad y diversidad del cantón;</t>
  </si>
  <si>
    <t>GAD Municipal Francisco de Orellana</t>
  </si>
  <si>
    <t xml:space="preserve"> Cantón Francisco de Orellana</t>
  </si>
  <si>
    <t>Cantón Francisco de Orellana (una parroquia urbana y once parroquias rurales)</t>
  </si>
  <si>
    <t>OE1.- Fomentar la sostenibilidad ambiental a través de la regulación de las actividades humanas, promoción de la conservación y manejo sustentable de los recursos naturales, bienes y servicios ecosistémicos con enfoque en prevención ante amenazas naturales y antrópicas.</t>
  </si>
  <si>
    <t xml:space="preserve">OE2.- Promover la participación intercultural conservando la identidad; salvaguardando y difundiendo el patrimonio cultural del cantón. </t>
  </si>
  <si>
    <t>OE3.- Promover la prevención, atención y protección de derechos, fortaleciendo el sistema cantonal, para alcanzar la inclusión, equidad e igualdad de oportunidades, principalmente en los grupos de atención prioritaria.</t>
  </si>
  <si>
    <t>OE4.- Impulsar el desarrollo económico local sostenible, a través del ordenamiento y control sobre el uso y ocupación del suelo y el mejoramiento del sistema de comercialización pública que asegure el acceso a alimentos seguros, bajo un enfoque de economía popular y solidaria.</t>
  </si>
  <si>
    <t>OE5.- Consolidar al cantón como destino turístico, fortaleciendo la calidad de los servicios turísticos de Francisco de Orellana.</t>
  </si>
  <si>
    <t>OE6.- Desarrollar un hábitat urbano y rural seguro con acceso equitativo e integral, mejorando los sistemas públicos de soporte, la funcionalidad, relacionamiento de los asentamientos humanos en el marco de un ordenamiento territorial.</t>
  </si>
  <si>
    <t>OE7.- Potenciar las capacidades institucionales del GAD Municipal para garantizar el acceso y la transparencia de la información a la ciudadanía con eficacia y eficiencia, a través de sistemas informáticos.</t>
  </si>
  <si>
    <t>OE8.- Fortalecer el sistema de participación ciudadana cantonal con los actores locales, acorde con la normativa vigente.</t>
  </si>
  <si>
    <t>Funciones</t>
  </si>
  <si>
    <t>k) Regular, prevenir y controlar la contaminación ambiental en el territorio cantonal de manera articulada con las políticas ambientales nacionales</t>
  </si>
  <si>
    <t>M1.1. Realizar 04 campañas anuales de difusión de educación ambiental a  la  comunidad,  anualmente  hasta el año 2024</t>
  </si>
  <si>
    <t>I1.1. Número de campañas de difusión de educación ambiental a la comunidad, ejecutadas anualmente.</t>
  </si>
  <si>
    <t>Los programas de sensibilización ambiental, control ambiental regularizado, control de áridos y pétreos, gestión de residuos sólidos y  áreas verdes y forestación sirven para fomentar la sostenibilidad ambiental a través de la regulación de las actividades humanas, promoción de la conservación y manejo sustentable de los recursos naturales, bienes y servicios ecosistémicos con enfoque en prevención ante amenazas naturales y antrópicas.</t>
  </si>
  <si>
    <t>Exclusiva</t>
  </si>
  <si>
    <t>I1.1.2a. Número de obras municipales anuales regularizadas</t>
  </si>
  <si>
    <t xml:space="preserve"> l) Regular, autorizar y controlar la explotación de materiales áridos y pétreos, que se encuentren en los lechos de los ríos, lagos, playas de mar y canteras;</t>
  </si>
  <si>
    <t>I1.5. Porcentaje de superficie de áreas verdes del cantón Francisco de Orellana mantenidas semestralmente.</t>
  </si>
  <si>
    <t>a) Promover el desarrollo sustentable de su circunscripción territorial cantonal, para garantizar la realización del buen vivir a través de la implementación de políticas públicas cantonales, en el marco de sus competencias constitucionales y legales;</t>
  </si>
  <si>
    <t>M1.6.</t>
  </si>
  <si>
    <t>M1.6. Ejecutar el 80% de los proyectos de monitoreo, prevención y mitigación de amenazas naturales y antropogénicas en el cantón, hasta el año 2024</t>
  </si>
  <si>
    <t xml:space="preserve">La reducción del riesgo de desastres son la reducción de las vulnerabilidades sociales, económicas y ambientales, el aumento de la capacidad de recuperación y el bienestar general de la población mediante un enfoque basado en los derechos. </t>
  </si>
  <si>
    <t>M1.6. 1a</t>
  </si>
  <si>
    <t>M1.6. 1a. Mantener actualizada la base de datos de los mapas de las zonas de inundación, movimiento de masas y deslizamiento del cantón hasta el año 2024</t>
  </si>
  <si>
    <t xml:space="preserve">I1.6. 1a. Número de base de datos actualizada de los mapas de las zonas de inundación, movimiento de masas y deslizamiento del cantón </t>
  </si>
  <si>
    <t>M1.6.1b.</t>
  </si>
  <si>
    <t>M1.6.1b. Realizar 1000 inspecciones técnicas anuales de predios, usos de suelo, patentes, líneas de fábrica, proyectos o eventos de emergencia, hasta el año 2024</t>
  </si>
  <si>
    <t>I1.6.1b. Número de inspecciones técnicas realizadas anuales de predios, usos de suelo, patentes, líneas de fábrica, proyectos o eventos de emergencia</t>
  </si>
  <si>
    <t>M1.6.1c.</t>
  </si>
  <si>
    <t>M1.6.1c. Revisar 15 planes de contingencias anuales para eventos de concentración masiva de personas, hasta el año 2024</t>
  </si>
  <si>
    <t>I1.6.1c. Número de planes de contingencias anuales revisados para eventos de concentración masiva de personas</t>
  </si>
  <si>
    <t>M1.6. 2a</t>
  </si>
  <si>
    <t>M1.6. 2a. Actualizar y revisar el plan cantonal Francisco de Orellana de respuesta ante desastres, hasta el año 2024</t>
  </si>
  <si>
    <t>1.6. 2a. Número de planes cantonales actualizados y revisados de respuesta ante desastres</t>
  </si>
  <si>
    <t>M.1.6.2b</t>
  </si>
  <si>
    <t>M.1.6.2b. Actualizar 11 planes parroquiales de respuesta ante desastres hasta el año 2024</t>
  </si>
  <si>
    <t>1.6.2b. Número de planes parroquiales actualizados de respuesta ante desastres</t>
  </si>
  <si>
    <t>M1.6.2c</t>
  </si>
  <si>
    <t>M1.6.2c. Elaborar, revisar y actualizar 8 planes comunitarios de riesgos hasta el año 2024</t>
  </si>
  <si>
    <t xml:space="preserve">1.6.2c. Número de planes comunitarios de riesgos elaborados, revisados y actualizados </t>
  </si>
  <si>
    <t>M1.6.2e</t>
  </si>
  <si>
    <t>M1.6.2e. Realizar 3 capacitaciones al año para la población del cantón, enfocada en la prevención de riesgos hasta el año 2024</t>
  </si>
  <si>
    <t>1.6.2e. Número de capacitaciones realizadas al año para la población del cantón, enfocada en la prevención de riesgos</t>
  </si>
  <si>
    <t>M1.6.3</t>
  </si>
  <si>
    <t>M1.6.3. 1a. Proteger 500 metros de riberas en zonas de alto riesgo de inundación y erosión fluvial del cantón, mediante las obras de mitigación, hasta el 2024</t>
  </si>
  <si>
    <t>1.6.3.1a. Metros de riberas protegidas en zonas de alto riesgo de inundación y erosión fluvial del cantón, mediante las obras de mitigación</t>
  </si>
  <si>
    <t>M1.6.3.2b</t>
  </si>
  <si>
    <t>M1.6.3.2b. Atender al menos 5 eventos anuales de emergencia naturales o antropogénicos dentro del cantón hasta el 2024</t>
  </si>
  <si>
    <t>1.6.3.2b. Número de eventos atendidos de emergencia naturales o antropogénicos dentro del cantón</t>
  </si>
  <si>
    <t>M2.1.</t>
  </si>
  <si>
    <t>M2.1. Salvaguardar al 90% el patrimonio arqueológico custodiado por el MACCO EP, anualmente hasta el año 2024.</t>
  </si>
  <si>
    <t>I2.1. Porcentaje de patrimonio arqueológico custodiado y  salvaguardado anualmente por el MACCO EP.</t>
  </si>
  <si>
    <t>El mantenimiento y salvaguardia del patrimonio arquitectónico en el Museo del MACCO, el desarrollo de eventos de lectura y científicos y la ejecución de eventos artísticos y educativos sirven para Promover la participación intercultural conservando la identidad; salvaguardando y difundiendo el patrimonio cultural del cantón</t>
  </si>
  <si>
    <t xml:space="preserve">M2.1.1. </t>
  </si>
  <si>
    <t>M2.1.1. Conservar y difundir al menos 407 piezas custodiadas por el MACCO y registradas en el  Sistema de Información del Patrimonio Cultural Ecuatoriano - SIPCE, anualmente hasta el 2024.</t>
  </si>
  <si>
    <t>I2.1.1. Número de piezas custodiada y conservadas por el MACCO y registradas en el  Sistema de Información del Patrimonio Cultural Ecuatoriano - SIPCE</t>
  </si>
  <si>
    <t>M2.1.2</t>
  </si>
  <si>
    <t>M2.1.2 Realizar al menos 37 actividades, eventos y/o planes de gestión museológica y mediación cultural educativa, anualmente hasta el 2024</t>
  </si>
  <si>
    <t>I2.1.2 Número de actividades, eventos y/o planes de gestión museológica y mediación cultural educativa realizados</t>
  </si>
  <si>
    <t>M2.2</t>
  </si>
  <si>
    <t>M2.2. Desarrollar al menos 80 eventos científicos y de promoción del hábito lector, hasta año el 2024.</t>
  </si>
  <si>
    <t>I2.2. Número de eventos científicos y de promoción del hábito lector desarrollados.</t>
  </si>
  <si>
    <t>M2.2.2.</t>
  </si>
  <si>
    <t>M2.2.2. Ejecutar al menos 16 actividades, eventos y/o planes del hábito lector y gestión de la biblioteca, anualmente hasta el 2024</t>
  </si>
  <si>
    <t>I2.2.2. Número de actividades ejecutadas, eventos y/o planes del hábito lector y gestión de la biblioteca</t>
  </si>
  <si>
    <t>M2.3</t>
  </si>
  <si>
    <t>M2.3. Ejecutar al menos 290 eventos artísticos y educativos, considerando los enfoques de igualdad, hasta el año 2024.</t>
  </si>
  <si>
    <t>I2.3. Número de eventos artísticos y educativos con enfoques de igualdad ejecutados.</t>
  </si>
  <si>
    <t>M2.3.1.</t>
  </si>
  <si>
    <t>M2.3.1. Desarrollar 8 talleres formativos de arte y cultura anualmente, hasta el 2024</t>
  </si>
  <si>
    <t>I2.3.1. Número de talleres formativos de arte y cultura desarrollados anualmente</t>
  </si>
  <si>
    <t>M2.3.2.</t>
  </si>
  <si>
    <t>M2.3.2. Alcanzar un mínimo de 50 eventos de fortalecimiento de la identidad e interculturalidad realizados anualmente desde el MACCO EP, hasta el 2024</t>
  </si>
  <si>
    <t>I2.3.2. Número eventos de fortalecimiento de la identidad e interculturalidad realizados anualmente desde el MACCO EP, hasta el 2025</t>
  </si>
  <si>
    <t>M3.1</t>
  </si>
  <si>
    <t>M3.1. Atender al menos 1080 personas de los grupos de atención prioritaria  anualmente, considerando los enfoques de igualdad, hasta el año 2024.</t>
  </si>
  <si>
    <t>I3.1. Número de personas de los grupos de atención prioritaria, atendidos considerando los enfoques de igualdad.</t>
  </si>
  <si>
    <t>Los programas de inclusión y protección social, los programas de género y capacitación, los programas de deportes y recreación, así como los programas desarrollados por el COCAPRODE han contribuido con la promoción de la prevención, atención y protección de derechos, fortaleciendo el sistema cantonal, para alcanzar la inclusión, equidad e igualdad de oportunidades, principalmente en los grupos de atención prioritaria.</t>
  </si>
  <si>
    <t xml:space="preserve">M3.1.1. </t>
  </si>
  <si>
    <t>M3.1.1. Restituir los derechos de al menos 80 niños, niñas y adolescentes de 5 a 17 años en condición de trabajo infantil anualmente hasta el 2024</t>
  </si>
  <si>
    <t xml:space="preserve">I3.1.1. Número niños, niñas y adolescentes de 5 a 17 años en condición de trabajo infantil anualmente con derechos restituidos </t>
  </si>
  <si>
    <t>Se dió la atención a 80 niñas, niños y adolescentes entre las edades de 5 a 17 años de edad, que se encontraban realizando trabajo infantil y mendicidad.</t>
  </si>
  <si>
    <t xml:space="preserve">M3.1.2a. </t>
  </si>
  <si>
    <t>M3.1.2a. Promover el desarrollo infantil integral al menos 246 niños y niñas de 1 a 3 años de edad  anualmente hasta el 2024</t>
  </si>
  <si>
    <t>I3.1.2a. Número de niños y niñas de 1 a 3 años de edad  anualmente que se promueve el desarrollo infantil integral</t>
  </si>
  <si>
    <t xml:space="preserve">M3.1.2b. </t>
  </si>
  <si>
    <t xml:space="preserve">I3.1.2b. Número de la infraestructura de los CDI adecuada y ampliada para promover el desarrollo infantil de niñas y niños de 1 año a 3 años </t>
  </si>
  <si>
    <t xml:space="preserve">Se realizó la adecuación y ampliación de la infraestructura de al menos 2 CDI para promover el desarrollo infantil de niñas y niños de 1 año a 3 años, en la Cabecera Parroquial Alejandro Labaka (CDI Gotitas de Amor) y comunidad Palma Roja (Cuyrana huasi) de la parroquia La Belleza, incluye CDI Cielo Azul y Las Abejitas del barrio Los Rosales. </t>
  </si>
  <si>
    <t>M3.1.3.</t>
  </si>
  <si>
    <t>M3.1.3. Mejorar el desarrollo de habilidades e independencia de al menos 300 personas con discapacidad de 18 – 64 años con 11 meses, 29 días anualmente hasta el 2027</t>
  </si>
  <si>
    <t>I3.1.3. Número de personas con discapacidad (18-65 años) mejoradas el desarrollo de habilidades e independencia anualmente</t>
  </si>
  <si>
    <t>M3.1.4a.</t>
  </si>
  <si>
    <t>M3.1.4a. Brindar atención integral al menos 100 adultos mayores de la zona urbana del cantón anualmente hasta el 2024</t>
  </si>
  <si>
    <t xml:space="preserve">I3.1.4a. Número  adultos mayores que recibieron atención integral de la zona urbana del cantón anualmente </t>
  </si>
  <si>
    <t xml:space="preserve">Se realizó un proceso de contratación pública para la adquisición maquinaria y equipo de fisioterapia para la ejecución del convenio AM-02-22D02-18918-D entre el GAD Municipal Francisco de Orellana y el Ministerio de Inclusión Económica y Social - para la Implementación de Servicios de Personas Adultas Mayores – PEJ en la modalidad Centros Gerontológicos de Atención Diurna. </t>
  </si>
  <si>
    <t>M3.1.5.</t>
  </si>
  <si>
    <t>I3.1.5. Número de adultos mayores que reciben atención integral de la zona urbana marginal y rural del cantón anualmente</t>
  </si>
  <si>
    <t>M3.2. Al menos 650 personas participan en los proyectos de género e inclusión social anualmente, hasta el año 2024.</t>
  </si>
  <si>
    <t>I3.2. Número de personas que participan en los proyectos de género y promoción social.</t>
  </si>
  <si>
    <t>M3.2.1.</t>
  </si>
  <si>
    <t>M3.2.1. Fortalecer las capacidades organizativas de al menos 10 asociaciones mediante la asistencia técnica organizativa anualmente hasta el 2024</t>
  </si>
  <si>
    <t>I3.2.1. Número de asociaciones fortalecidas las capacidades organizativas mediante la asistencia técnica organizativa anualmente</t>
  </si>
  <si>
    <t>Se trabajó en el proceso de legalización de las asociaciones de mujeres Kichuas y mestizos (adultos mayores) de igual forma recibieron capacitación en los temas de educación financiera, panadería, pastelería, corte y confección, los beneficiarios de este proceso pertenecen a las diferentes parroquias del cantón y del sector urbano.</t>
  </si>
  <si>
    <t>M3.2.2a. Fortalecer las habilidades y destrezas de al menos 150 emprendedores en cursos de panadería, pastelería, gastronomía, corte y confección, belleza y artes visuales hasta el 2024</t>
  </si>
  <si>
    <t xml:space="preserve">I3.2.2. Número emprendedores fortalecidos las habilidades y destrezas en cursos de panadería, pastelería, gastronomía, corte y confección, belleza y artes visuales </t>
  </si>
  <si>
    <t>M3.2.2b.</t>
  </si>
  <si>
    <t>M3.2.2b. Gestionar y apoyar con la elaboración de al menos un proyecto anual para obtener capital semilla con enfoque de género dirigido a grupos de atención prioritaria y colectivos sociales hasta el 2024</t>
  </si>
  <si>
    <t>I3.2.2b. Número de proyecto anual gestionado y apoyado para obtener capital semilla con enfoque de género dirigido a grupos de atención prioritaria y colectivos sociales</t>
  </si>
  <si>
    <t>M3.2.4d.</t>
  </si>
  <si>
    <t>I3.2.4d. Número de eventos en los que se ha participado en la Red Prevención de Atención de la Violencia PAV</t>
  </si>
  <si>
    <t>M3.3.</t>
  </si>
  <si>
    <t>I3.3. Número de personas que participan en las actividades artísticas y de recreación deportiva.</t>
  </si>
  <si>
    <t>M3.3.1.</t>
  </si>
  <si>
    <t>M3.3.1. Fomentar la actividad deportiva y recreativa de al menos 400 niños, niñas, adolescentes y jóvenes del cantón anualmente hasta el 2024</t>
  </si>
  <si>
    <t>I3.3.1. Número de niños, niñas, adolescentes y jóvenes que fomentan la actividad deportiva y recreativa del cantón anualmente</t>
  </si>
  <si>
    <t>M3.3.2.</t>
  </si>
  <si>
    <t>M3.3.2. Fomentar la actividad física en al menos 100 personas a través de la recreación integral anualmente hasta el 2024.</t>
  </si>
  <si>
    <t>I3.3.2. Número de personas que fomentan la actividad física a través de la recreación integral anualmente</t>
  </si>
  <si>
    <t>Se trabajó en actividades de: bailoterapia ,dirigidos adultos,  adultos mayores, mujeres de los diferentes barrios del sector urbano.</t>
  </si>
  <si>
    <t>M3.3.4. Fortalecer las habilidades artísticas de al menos 100 personas anualmente hasta el año 2024</t>
  </si>
  <si>
    <t xml:space="preserve">I3.3.4.  Número de personas fortalecidas en habilidades artísticas  anualmente </t>
  </si>
  <si>
    <t>Se trabajó en actividades como: música y danza, dirigidos a niños niñas y adolescentes, adultos,  adultos mayores, mujeres, de los diferentes barrios del sector urbano y rural.</t>
  </si>
  <si>
    <t>I3.4. Número de procesos de formulación transversalización, observancia, seguimiento y evaluación de la política pública desarrollados, anualmente.</t>
  </si>
  <si>
    <t>M3.4.</t>
  </si>
  <si>
    <t>I3.4.1b. Número de procesos de observancia, seguimiento y evaluación de la política pública desarrollados para protección y atención con énfasis a grupos de atención prioritaria anualmente</t>
  </si>
  <si>
    <t>M3.4.2b.</t>
  </si>
  <si>
    <t>I3.4.2b. Porcentaje de Implementación del centro de equidad y justicia</t>
  </si>
  <si>
    <t xml:space="preserve">I3.5.1. Número de medidas administrativas emitidas de protección de derechos anualmente </t>
  </si>
  <si>
    <t>M3.5. Dictar al menos 1000 medidas administrativas de protección de derechos, anualmente hasta el año 2024.</t>
  </si>
  <si>
    <t>I3.5. Número de medidas administrativas de protección de derechos dictadas anualmente.</t>
  </si>
  <si>
    <t>El progrmaa de administración del centro de faenamiento y las capacitaciones realizadas en el fortalecimiento del desarrollo económico local apoyando iniciativas de la economía popular y solidaria han impulsado el desarrollo económico local sostenible, a través del ordenamiento y control sobre el uso y ocupación del suelo y el mejoramiento del sistema de comercialización pública que asegure el acceso a alimentos seguros, bajo un enfoque de economía popular y solidaria</t>
  </si>
  <si>
    <t xml:space="preserve">I) Prestar servicios que satisfagan necesidades colectivas respecto de los que no exista una explícita recerva legarl a favor de otros niveles de gobierno, asi como la elaboracion, manejo y expendio de viveres, servicios de faenamiento, plazas de mercado y cementerios </t>
  </si>
  <si>
    <t>I4.1.1. Número de mantenimientos preventivo y correctivo anual a la infraestructura del centro de faenamiento</t>
  </si>
  <si>
    <t>M4.1.2</t>
  </si>
  <si>
    <t>M4.1.2. Mantenimiento preventivo y correctivo de los sistemas de la cadena de frío hasta el año 2024</t>
  </si>
  <si>
    <t xml:space="preserve">I4.1.2. Número de Mantenimientos preventivo y correctivo de los sistemas de la cadena de frío </t>
  </si>
  <si>
    <t>M4.2.1</t>
  </si>
  <si>
    <t>M4.2.1c. Funcionamiento de los cementerios municipales y mantenimiento preventivo y correctivo anual, hasta el año 2024</t>
  </si>
  <si>
    <t>M4.2.1c. Número de cementerios en funcionamiento y con mantenimiento correctivo y preventivo anualmente</t>
  </si>
  <si>
    <t>M4.3. Fortalecer al menos 160 iniciativas de economía popular y solidaria, incluye unidades productivas individuales, hasta el año 2024.</t>
  </si>
  <si>
    <t>I4.3. Número de iniciativas de economía popular y solidaria fortalecidas.</t>
  </si>
  <si>
    <t>M4.3.1. Asesorar al menos 4 emprendimientos de economía popular y solidaria en la obtención de notificaciones sanitarias, diseño de marcas y etiquetado, como etapa inicial para el comercio local y nacional hasta el año 2024.</t>
  </si>
  <si>
    <t>I4.3.1. Número de emprendimientos de economía popular y solidaria asesorados en la obtención de notificaciones sanitarias, diseño de marcas y etiquetado, como etapa inicial para el comercio local y nacional.</t>
  </si>
  <si>
    <t>M4.3.2a.1 Entregar en arriendo al menos el 70% de los locales habilitados del mercado municipal Virgen del Cisne destinada a la comercialización, en apoyo al comercio local y comunitario con un 50% de enfoque de género, anualmente  hasta el año 2024.</t>
  </si>
  <si>
    <t>I4.3.2a.1 Porcentaje de los locales habilitados del mercado municipal Virgen del Cisne que son arrendados y destinados a la comercialización, en apoyo al comercio local y comunitario con un 50% de enfoque de género por año</t>
  </si>
  <si>
    <t>Se la impulsado el uso del 83% de los locales del mercado Virgen del Cisne, es decir, en la meta se ha logrado un cumplimiento del 118%. De las cuales, el 76% son mujeres que realizan actividades de comercialización. Los servicios que prestan los arrendatarios de los locales son de alimentación y de abarrotes, son en total 34 personas beneficiarias, por tanto, se concluye que el enfoque de género que demanda la actividad es alcanzado. Y de esta manera se ha contribuido al desarrollo local con enfoque de género en el cantón.</t>
  </si>
  <si>
    <t>M4.3.2a.2 Entregar en arriendo al menos el 70% de los locales habilitados de los módulos, tercenas, locales de la Asociación de Cotopaxenses, baños públicos, locales de los agachaditos y locales del terminal de transferencia destinada a la comercialización, en apoyo al comercio local y comunitario con un 50% de enfoque de género, anualmente  hasta el año 2024.</t>
  </si>
  <si>
    <t>I4.3.2a.2 Porcentaje de los locales habilitados de los módulos, tercenas, locales de la Asociación de Cotopaxenses, baños públicos, locales de los agachaditos y locales del terminal de transferencia destinada a la comercialización, en apoyo al comercio local y comunitario con un 50% de enfoque de género, por año</t>
  </si>
  <si>
    <t>* Para favorecer el desarrollo local, específicamente el desarrollo de la comercialización pública y comunitaria con enfoque de género. Se cuenta con 162 puestos, los cuales todos se arriendan. Estos puestos están repartidos de la siguiente manera: Módulos 59, Cotopaxenses 36, Tercenas 23, Terminal 16, Parques Central 2, parque Santa Rosa1, Zoológico 1, Parque del Niño 10, Muelle 5, Baños Públicos 9. Es decir, hay una ocupación del 100% de los locales, de los cuales el 80% beneficia a mujeres.</t>
  </si>
  <si>
    <t>g) Regular, controlar y promover el desarrollo de la actividad turística cantonal, en coordinación con los demás gobiernos autónomos descentralizados, promoviendo especialmente la creación y funcionamiento de organizaciones asociativas y empresas comunita</t>
  </si>
  <si>
    <t>I4.3.6a. Número emprendimientos locales difundidos y apoyados, de productos hechos 100% en el Coca.</t>
  </si>
  <si>
    <t>I4.3.6b.  Número de ferias anuales comerciales y de exhibición de productos donde participan y difunden productos 100% hechos en el Coca.</t>
  </si>
  <si>
    <t>M5.1. Incrementar al menos el 20%, las visitas turísticas al cantón Francisco de Orellana, a través del fortalecimiento de la marca turística El Coca Vívelo, la promoción, capacitación y asesoramiento técnico de los servicios turísticos, hasta el año 2024.</t>
  </si>
  <si>
    <t>I5.1. Porcentaje de visitas de turistas al cantón Francisco de Orellana a través del fortalecimiento de la marca turística El Coca Vívelo, promoción, capacitación y asesoramiento técnico de los servicios turísticos.</t>
  </si>
  <si>
    <t>I5.1.1a. Número de iniciativas turísticas y/o centros de turismo comunitario asesorados y capacitados en temas de gestión turística del cantón Francisco de Orellana.</t>
  </si>
  <si>
    <t>I5.1.2. Número de campañas comunicacionales de concienciación ciudadana ejecutadas sobre la importancia del turismo local.</t>
  </si>
  <si>
    <t>I5.1.3a Número de campañas de promoción de destino turístico ejecutadas.</t>
  </si>
  <si>
    <t>I5.1.4. Porcentaje de funcionamiento turístico y administrativo del proyecto Bocana del Río Payamino.</t>
  </si>
  <si>
    <t>I5.2.1. Número de campañas de difusión y sensibilización de COCA ZOO y los PIAV considerando los enfoques de igualdad</t>
  </si>
  <si>
    <t>I5.2.2. Número de mantenimientos realizados anualmente del centro de Tenencia de Fauna Silvestre (COCAZOO)</t>
  </si>
  <si>
    <t>M5.3. Al menos 1500 personas reciben el servicio de abordaje del transporte fluvial en el Muelle Municipal en el río Napo hasta el año 2024.</t>
  </si>
  <si>
    <t>I5.3. Número de personas recibidas el servicio de abordaje del transporte fluvial en el Muelle Municipal en el río Napo.</t>
  </si>
  <si>
    <t>M5.3.1</t>
  </si>
  <si>
    <t>M5.3.1. Renovación de oficinas, baños y cubierta de la barcaza en el Muelle Municipal ubicado en el río Napo, hasta el año 2024.</t>
  </si>
  <si>
    <t>I5.3.1. Número de  Muelle Municipal renovado ubicado en el río Napo</t>
  </si>
  <si>
    <t>e) Elaborar y ejecutar el plan cantonal de desarrollo, el de ordenamiento territorial y las políticas públicas en el ámbito de sus competencias y en su circunscripción territorial, de manera coordinada
con la planificación nacional, regional, provincial y parroquia, y realizar en forma permanente, el seguimiento y Rendición de Cuentas sobre el cumplimiento de las metas establecidas;</t>
  </si>
  <si>
    <t xml:space="preserve">M6.1. </t>
  </si>
  <si>
    <t>M6.1. Elaborar el 100% de estudios y diseños de equipamientos e infraestructura en base de las competencias, funciones municipales y apoyo a la ciudadanía, hasta el año 2024.</t>
  </si>
  <si>
    <t>I6.1. Porcentaje de estudios y diseños elaborados de equipamientos e infraestructura en base de las competencias, funciones municipales y apoyo a la ciudadanía.</t>
  </si>
  <si>
    <t>Determinar la factibilidad de los proyectos de infraestructura de competencias municipales (construcción de infraestructura de servicios básicos, comunitaria, deportiva, conocer en detalle los recursos necesarios para la ejecución y asignar los recursos para la ejecución, así cumplir con los objetivos estratégicos.</t>
  </si>
  <si>
    <t>M6.1.3.</t>
  </si>
  <si>
    <t>I6.1.3.  Número de proyectos elaborados anualmente de estudios, diseños y/o actualizaciones de estudios y diseños de acuerdo con competencias y funciones municipales y pedidos de la ciudadanía</t>
  </si>
  <si>
    <t>M6.2. Aprobar el 50% de los asentamientos informales hasta el año 2024.</t>
  </si>
  <si>
    <t>I6.2. Porcentaje de asentamientos humanos informales aprobados.</t>
  </si>
  <si>
    <t>M6.3</t>
  </si>
  <si>
    <t>I6.3. Porcentaje de predios urbanos legalizados.</t>
  </si>
  <si>
    <t>I6.3.1. Número de predios municipales legalizados con posesión</t>
  </si>
  <si>
    <t>M6.4</t>
  </si>
  <si>
    <t>M6.4. Cumplir con al menos el 90% de levantamientos planimétricos y topográficos realizados para apoyar procesos de legalización, resolución de conflictos de linderos y proyectos municipales hasta el año 2024</t>
  </si>
  <si>
    <t>I6.4. Porcentaje de levantamientos planimétricos y topográficos realizados para apoyar procesos de legalización, resolución de conflictos de linderos y proyectos municipales.</t>
  </si>
  <si>
    <t>I6.4.1 Número de levantamientos planimétricos y topográficos realizados para apoyar procesos de legalización, resolución de conflictos de linderos y proyectos municipales</t>
  </si>
  <si>
    <t>M6.5. Aprobar y legalizar 500 construcciones en suelo urbano, hasta el año 2024.</t>
  </si>
  <si>
    <t>I6.5. Numero de construcciones aprobadas y legalizadas en el suelo urbano.</t>
  </si>
  <si>
    <t>I6.5.2. Número de permisos aprobados para aprobación de planos y permisos de construcción</t>
  </si>
  <si>
    <t>M6.6. Mantener al menos el 90% de los predios catastrados y actualizados anualmente, hasta el año 2024.</t>
  </si>
  <si>
    <t>I6.6. Porcentaje de predios catastrados y actualizados anualmente</t>
  </si>
  <si>
    <t>I6.6.1. Porcentaje del catastro de predios urbanos actualizados, incluyendo las variables por nacionalidad y discapacidad</t>
  </si>
  <si>
    <t>I6.6.2. Porcentaje del catastro de predios rurales, áreas comunales, áreas verdes, y deportivas actualizados incluyendo las variables por nacionalidad y discapacidad, en cabeceras parroquiales y asentamientos de categoría 3</t>
  </si>
  <si>
    <t>d) Prestar los servicios públicos de agua potable, alcantarillado, depuración de aguas residuales, manejo de desechos sólidos, actividades de saneamiento ambiental y aquellos residuales, manejo de desechos sólidos, actividades de saneamiento ambiental y a</t>
  </si>
  <si>
    <t>M6.7.</t>
  </si>
  <si>
    <t>M6.7. Incrementar al 78% la cobertura de agua potable, hasta el año 2024.</t>
  </si>
  <si>
    <t>I6.7. Porcentaje de cobertura de agua potable incrementado.</t>
  </si>
  <si>
    <t>I6.7.1. Número de barrios abastecidos de la ciudad total y/o parcialmente con el servicio de agua potable, para favorecer la salud de la población</t>
  </si>
  <si>
    <t>I6.7.3b. Número de sistemas de abastecimiento de agua potable a los que se realiza mantenimiento preventivo y mejorados en la zona urbana y rural anualmente</t>
  </si>
  <si>
    <t>I6.7.6. Número de obligaciones económicas cumplidas del GADMFO con la Mancomunidad de Agua Potable Río Suno.</t>
  </si>
  <si>
    <t>M6.8.</t>
  </si>
  <si>
    <t>I6.8. Porcentaje de cobertura de alcantarillado sanitario en el sector urbano incrementado.</t>
  </si>
  <si>
    <t>Se ha incrementado la cobertura de agua potable, alcantarillado sanitario y pluvial, así como de unidades de saneamiento en el sector rural para desarrollar un hábitat urbano y rural seguro con acceso equitativo e integral, mejorando los sistemas públicos de soporte, la funcionalidad, relacionamiento de los asentamientos humanos en el marco de un ordenamiento territorial.</t>
  </si>
  <si>
    <t xml:space="preserve">M6.8.3c. Número de mantenimientos y operación en al menos 6 sistemas de alcantarillado sanitario y pluvial en 6 cabeceras parroquiales </t>
  </si>
  <si>
    <t>M6.10.</t>
  </si>
  <si>
    <t>M6.10. Mantener el 60% de luminarias operativas en los espacios públicos anualmente, hasta el año 2024</t>
  </si>
  <si>
    <t>I6.10. Porcentaje de luminarias operativa mantenidas en los espacios públicos anualmente.</t>
  </si>
  <si>
    <t>g) Planificar, construir y mantener la infraestructura física y los equipamientos como los espacios públicos destinados al desarrollo social, cultural y deportivo, de acuerdo con la ley</t>
  </si>
  <si>
    <t>I6.10.1. Número de proyectos ampliados de alumbrado ornamental</t>
  </si>
  <si>
    <t>I6.10.2. Número de proyectos construidos de infraestructura eléctrica.</t>
  </si>
  <si>
    <t>I6.10.3. Porcentaje  de las lámparas de alumbrado ornamental e intervenido operativas anualmente, para mejorar la seguridad ciudadana y circulación vehicular en la zona urbana del cantón</t>
  </si>
  <si>
    <t>M6.11. Mantener al menos 4 espacios públicos y sociales, anualmente hasta el año 2023.</t>
  </si>
  <si>
    <t>I6.11. Número de espacios públicos y sociales con mantenimiento.</t>
  </si>
  <si>
    <t>I6.12.6. Número de infraestructuras comunitarias construidas en comunidades urbanas y rurales del cantón, con enfoque de igualdad</t>
  </si>
  <si>
    <t>M6.12.9. Número área de deportiva en una comunidad rural, para el uso y acceso de los grupos de atención prioritaria</t>
  </si>
  <si>
    <t xml:space="preserve"> c) Planificar, construir y mantener la vialidad urbana</t>
  </si>
  <si>
    <t>M6.13. Incrementar al menos 8 kilómetros el asfalto de los acceso de la ciudad y vías nuevas adoquinadas, hasta el año 2024</t>
  </si>
  <si>
    <t>I6.13. Número de vías nuevas construidas, asfaltadas y adoquinadas incrementadas.</t>
  </si>
  <si>
    <t>M6.13.</t>
  </si>
  <si>
    <t>I6.13.1. Número de kilómetros ampliados de vías de acceso a la ciudad de El Coca, vía a Lago Agrio y Loreto</t>
  </si>
  <si>
    <t xml:space="preserve">I6.13.5. Número de kilómetros anuales mantenidos de vías lastradas en el cantón </t>
  </si>
  <si>
    <t>I6.13.6a. Número de km de bordillos construidos y mantenidos con acceso a los grupos de atención prioritaria</t>
  </si>
  <si>
    <t>I6.13.7. Número de metros de cruces de agua implementados en la ciudad y cabeceras parroquiales</t>
  </si>
  <si>
    <t>I6.13.8. Número de metros asfaltados en las calles de los barrios de El Coca</t>
  </si>
  <si>
    <t>n) Crear y coordinar los consejos de seguridad ciudadana municipal, con la participación de la Policía Nacional, la comunidad y otros organismos relacionados con la materia de seguridad, los cuales formularán y ejecutarán políticas locales, planes y evaluación</t>
  </si>
  <si>
    <t>I6.15 Número de nuevos equipos adquiridos para la repotenciación de la infraestructura del sistema de monitoreo, tecnologías y video vigilancia.</t>
  </si>
  <si>
    <t xml:space="preserve"> Se ha alcanzado mayor cobertura en los puestos de control del espacio público y mejorado el sistema integrad de cámaras del ECU 911 para impulsar el desarrollo del hábitat urbano y rural seguro con acceso equitativo e integral, mejorando los sistemas públicos de soporte, la funcionalidad, relacionamiento de los asentamientos humanos en el marco de un ordenamiento territorial.</t>
  </si>
  <si>
    <t>I6.15.1. Número de puntos de control mantenidos anualmente</t>
  </si>
  <si>
    <t>M6.17.</t>
  </si>
  <si>
    <t>M6.17. Controlar el cumplimiento de al menos el 50% de las rutas y frecuencias del transporte intracantonal hasta el año 2024</t>
  </si>
  <si>
    <t>Se ha mantenido e incrementado la señalización horizontal y vertical, se ejecutan capacitaciones en temas viales y peatonales y se matricula todo el equipo motorizado del cantón para apoyar al desarrollo del hábitat urbano y rural seguro con acceso equitativo e integral, mejorando los sistemas públicos de soporte, la funcionalidad, relacionamiento de los asentamientos humanos en el marco de un ordenamiento territorial.</t>
  </si>
  <si>
    <t>I6.17.1a. Porcentaje de control del cumplimiento de las rutas del transporte intracantonal</t>
  </si>
  <si>
    <t>M6.17.2a.</t>
  </si>
  <si>
    <t xml:space="preserve">I6.17.2a. Porcentaje de atención anual de los solicitudes de títulos habilitantes </t>
  </si>
  <si>
    <t>M6.17.2b.</t>
  </si>
  <si>
    <t>I6.17.2b. Número de controles anuales de revisión vehicular complementariamente con la Policía Nacional</t>
  </si>
  <si>
    <t>I6.18.1a.1. Número de metros cuadrados anuales de señalización horizontal en el cantón, para mejorar la vialidad y movilidad ciudadana</t>
  </si>
  <si>
    <t>M6.18.1a.2</t>
  </si>
  <si>
    <t>I6.18.1a.2 Número de señaléticas verticales anualmente en el cantón, para mejorar la vialidad y movilidad ciudadana</t>
  </si>
  <si>
    <t>M6.18.1b.</t>
  </si>
  <si>
    <t>M6.18.1b. Mantener operativamente 28 intersecciones de calles en la zona urbana con semáforos operativos para mejorar la movilidad vehicular y ciudadana, hasta el 2024</t>
  </si>
  <si>
    <t>I6.18.1b. Número de intersecciones de calles en la zona urbana con semáforos operativos para mejorar la movilidad vehicular y ciudadana</t>
  </si>
  <si>
    <t>M6.19.1a.</t>
  </si>
  <si>
    <t>I6.19.1a. Número de eventos de capacitación en beneficio de transportistas de las operadoras de transporte intracantonal anuales</t>
  </si>
  <si>
    <t xml:space="preserve">I6.19.1b. Número de campañas anuales de seguridad vial a la ciudadanía </t>
  </si>
  <si>
    <t>M6.19.1c.</t>
  </si>
  <si>
    <t xml:space="preserve">I6.19.1c. Número de campañas anuales en favor del biciusuario y el uso de ciclovías </t>
  </si>
  <si>
    <t>I6.20.2a Número de trámites anuales en matriculación y revisión vehicular</t>
  </si>
  <si>
    <t>M7.1.</t>
  </si>
  <si>
    <t>M7.1.  40% de servidores municipales capacitados en PIAV considerando la equidad de género hasta el año 2024.</t>
  </si>
  <si>
    <t>I7.1. Porcentaje de servidores municipales capacitados en PIAV considerando la equidad de género.</t>
  </si>
  <si>
    <t>Se realiza talleres de capacitación en los protocolos que deberían existir con los pueblos en aislamiento voluntario para potenciar las capacidades institucionales del GAD Municipal para garantizar el acceso y la transparencia de la información a la ciudadanía con eficacia y eficiencia, a través de sistemas informáticos.</t>
  </si>
  <si>
    <t>M7.1.1. Capacitar al 10% de servidores y trabajadores municipales anualmente en protocolos de actuación en territorios de PIAVs, considerando la equidad de género,  hasta el año 2024.</t>
  </si>
  <si>
    <t>I7.1.1. Porcentaje de servidores y trabajadores municipales capacitados anualmente en protocolos de actuación en territorios de PIAVs, considerando la equidad de género.</t>
  </si>
  <si>
    <t xml:space="preserve">d) Implementar un sistema de participación ciudadana para el ejercicio de los derechos y la gestión democratica de la acción municipal </t>
  </si>
  <si>
    <t>M7.2. Optimizar cada sistema informático, electromecánico y realizar la capacitación de compras públicas hasta el año 2024</t>
  </si>
  <si>
    <t>I7.2. Número de sistemas informáticos, electromecánico y capacitaciones realizadas</t>
  </si>
  <si>
    <t>I7.2.2a. Porcentaje de correos electrónicos de los empleados y trabajadores del GAD Municipal</t>
  </si>
  <si>
    <t>M7.2.4a.</t>
  </si>
  <si>
    <t xml:space="preserve">I7.2.4a. Porcentaje de los equipos electromecánicos mantenidos del GAD Municipal </t>
  </si>
  <si>
    <t>M7.2.4b.</t>
  </si>
  <si>
    <t xml:space="preserve">I7.2.4b. Número de procesos de protección de equipos, maquinaria y bienes municipales del GAD Municipal </t>
  </si>
  <si>
    <t>Medir objetivamente la gestión de la municipalidad, en relación al cumplimiento de las metas del PDOT y evaluar el logrando los objetivos estratégicos.</t>
  </si>
  <si>
    <t xml:space="preserve">I7.3.2a. Número de consolidaciones del plan operativo de GADMFO </t>
  </si>
  <si>
    <t>Orientar la ejecución de los objetivos institucionales con la planificación y ejecución de programas, proyectos, metas vinculados al cumplimiento de metas anualizadas para cada año fiscal</t>
  </si>
  <si>
    <t>M7.3.2b.</t>
  </si>
  <si>
    <t>Registrar la información del PDOT en el módulo de planificación en cada una de sus fases: Diagnóstico, Propuesta y Modelo de Gestión, con el fin de articular la planificación y vincular de manera eficiente la planificación y el presupuesto
Registrar información financiera de la ejecución presupuestaria anual de cada año fiscal para el cálculo del Índice de Cumplimiento de Metas (ICM), vinculada al cumplimiento de metas del Plan Nacional de Desarrollo y del Plan de Desarrollo y Ordenamiento Territorial (PDOT).</t>
  </si>
  <si>
    <t>Facilitar proceso actualización del PDOT.</t>
  </si>
  <si>
    <t xml:space="preserve">I7.4.1. Número de sistema de información local implementado </t>
  </si>
  <si>
    <t>M7.4.1b.</t>
  </si>
  <si>
    <t xml:space="preserve">M7.4.1b. Número de informes técnicos elaborados para el proceso de Ajuste, Alineación y/o Actualización del PDOT Cantonal vigente </t>
  </si>
  <si>
    <t>Se ha mejorado los mecanismos de participación ciudadana y se han realizado campañas comunicacionales para fortalecer el sistema de participación ciudadana cantonal con los actores locales, acorde con la normativa vigente.</t>
  </si>
  <si>
    <t>I8.1.2. Número de proceso de rendición de cuentas ejecutado anualmente</t>
  </si>
  <si>
    <t>I8.1.3. Número de eventos de socialización realizados de la ordenanza del sistema de participación ciudadana cantonal</t>
  </si>
  <si>
    <t>I8.1.5. Porcentaje de la calificación del ICO incrementada, del componente de participación ciudadana</t>
  </si>
  <si>
    <t>I8.1.6. Número de veces actualizadas de la base de datos de organizaciones sociales e instituciones públicas cantonales anualmente</t>
  </si>
  <si>
    <t>I8.2.3. Número redes sociales en funcionamiento con contenidos actualizados por año</t>
  </si>
  <si>
    <t>Concejo Municipal</t>
  </si>
  <si>
    <t>Administración Concejo Municipal</t>
  </si>
  <si>
    <t>Alcaldía</t>
  </si>
  <si>
    <t>Administración Alcaldía</t>
  </si>
  <si>
    <t>Dirección Procuraduría Síndica</t>
  </si>
  <si>
    <t>Administración y Funcionamiento de Procuraduría Síndica</t>
  </si>
  <si>
    <t>PG8.1. Fortalecimiento de los mecanismos de participación ciudadana</t>
  </si>
  <si>
    <t>PG8.2. Fortalecimiento de la difusión de información municipal.</t>
  </si>
  <si>
    <t>Dirección Secretaría General</t>
  </si>
  <si>
    <t>Administración de Secretaría General</t>
  </si>
  <si>
    <t>Dirección Administrativa</t>
  </si>
  <si>
    <t>PG7.2. Sistema integral informático</t>
  </si>
  <si>
    <t>Dirección Talento Humano</t>
  </si>
  <si>
    <t>PG7.1. Fortalecimiento de las capacidades institucionales</t>
  </si>
  <si>
    <t>Dirección Financiera</t>
  </si>
  <si>
    <t>Programa de recuperación de cartera y generación de mayores ingresos propios</t>
  </si>
  <si>
    <t>Dirección Desarrollo Social</t>
  </si>
  <si>
    <t>PG2.1. Preservación, conservación y difusión del patrimonio cultural arqueológico</t>
  </si>
  <si>
    <t>PG2.2. Gestión y difusión de la biblioteca</t>
  </si>
  <si>
    <t>PG2.3. Iniciativas artísticas culturales, educativas para el fortalecimiento y difusión de expresiones culturales</t>
  </si>
  <si>
    <t>PG3.1. Inclusión y Protección Social - Grupos de Atención Prioritaria</t>
  </si>
  <si>
    <t>PG3.2. Inclusión Social - Género y Promoción Social</t>
  </si>
  <si>
    <t>PG3.3. Deportes y Recreación</t>
  </si>
  <si>
    <t>PG3.4. Consejo Cantonal de Protección de Derechos</t>
  </si>
  <si>
    <t>PG3.5. Junta Cantonal de Protección de Derechos</t>
  </si>
  <si>
    <t>Dirección Ordenamiento Territorial</t>
  </si>
  <si>
    <t>PG6.2. Programa de regularización de tierras cantonal.</t>
  </si>
  <si>
    <t>PG6.3. Programa de Legalización de predios urbanos municipales.</t>
  </si>
  <si>
    <t>PG6.4. Declaratoria de utilidad pública de predios destinados para equipamiento público</t>
  </si>
  <si>
    <t>PG6.5. Aprobación y legalización  de construcciones en el suelo urbano</t>
  </si>
  <si>
    <t>PG6.6. Programa de  actualización de catastro</t>
  </si>
  <si>
    <t>PG6.1. Estudios y diseños de equipamientos e infraestructura.</t>
  </si>
  <si>
    <t>PG6.16. Programa de vivienda de interés social</t>
  </si>
  <si>
    <t>PG7.3. Plan estratégico institucional</t>
  </si>
  <si>
    <t xml:space="preserve">PG7.4. Sistema de Información Local </t>
  </si>
  <si>
    <t>Dirección Riesgos</t>
  </si>
  <si>
    <t>PG1.6. Implementación de medidas prevención, control y regulación a fin de reducir las amenazas naturales y antrópicas del cantón.</t>
  </si>
  <si>
    <t>Dirección Servicios Municipales</t>
  </si>
  <si>
    <t xml:space="preserve">PG4.1. Administración del centro de faenamiento </t>
  </si>
  <si>
    <t>PG4.2. Administración del Cementerio.</t>
  </si>
  <si>
    <t>PG5.2. Administración del Centro de Tenencia de Fauna Silvestre COCA ZOO, Zoológico Municipal.</t>
  </si>
  <si>
    <t>PG5.3. Fortalecimiento de los servicios de transporte fluvial del Muelle municipal</t>
  </si>
  <si>
    <t>Dirección Ambiente</t>
  </si>
  <si>
    <t xml:space="preserve">PG1.1. Educación y Sensibilización Ambiental </t>
  </si>
  <si>
    <t>PG1.2. Control Ambiental</t>
  </si>
  <si>
    <t>PG1.3. Control de Áridos y Pétreos</t>
  </si>
  <si>
    <t>PG1.4. Gestión Integral de Residuos Sólidos</t>
  </si>
  <si>
    <t>PG1.5. Áreas verdes y reforestación</t>
  </si>
  <si>
    <t>Dirección Turismo</t>
  </si>
  <si>
    <t>PG4.3. Fortalecimiento del desarrollo económico local</t>
  </si>
  <si>
    <t>PG5.1. Fortalecimiento del turismo local urbano y rural</t>
  </si>
  <si>
    <t>Dirección Seguridad y Gobernabilidad</t>
  </si>
  <si>
    <t>PG6.14. Programa de la gestión operativa para la prevención en seguridad ciudadana y control de los espacios públicos y ornato de la ciudad.</t>
  </si>
  <si>
    <t>PG6.15. Programa de fortalecimiento al sistema de monitoreo, tecnologías y video vigilancia</t>
  </si>
  <si>
    <t>Dirección Obras Públicas</t>
  </si>
  <si>
    <t>PG6.10 Mantenimiento y construcción de infraestructura eléctrica del sector urbano del cantón</t>
  </si>
  <si>
    <t>PG6.11. Mantenimiento de Espacios públicos</t>
  </si>
  <si>
    <t>PG6.12. Construcción de espacios públicos y sociales</t>
  </si>
  <si>
    <t>PG6.13. Programa del sistema vial urbano del cantón.</t>
  </si>
  <si>
    <t>Dirección Agua Potable y Alcantarillado</t>
  </si>
  <si>
    <t>PG6.7. Programa de dotación y manejo de agua potable en el cantón</t>
  </si>
  <si>
    <t>PG6.8. Programa de saneamiento ambiental (alcantarillado sanitario y pluvial)</t>
  </si>
  <si>
    <t>PG6.9. Unidades básicas de Saneamiento</t>
  </si>
  <si>
    <t>Dirección Tránsito, Transporte y Seguridad Vial</t>
  </si>
  <si>
    <t>PG6.17. Programa de planificación y mejoramiento del sistema de transporte público en el cantón Francisco de Orellana</t>
  </si>
  <si>
    <t>PG6.18. Programa de señalización y semaforización para la ciudad de El Coca.</t>
  </si>
  <si>
    <t>PG6.19. Programa de capacitación.</t>
  </si>
  <si>
    <t>P6.20. Programa de revisión y matriculación vehicular de transporte terrestre.</t>
  </si>
  <si>
    <t>Gastos Comunes de la Entidad</t>
  </si>
  <si>
    <t>Servicio de La Deuda</t>
  </si>
  <si>
    <t>Si</t>
  </si>
  <si>
    <t>MEDIOS DE VERIFICACIÓN (ACTO NORMATIVO DEL PRESUPUESTO PARTICIPATIVO)</t>
  </si>
  <si>
    <t>Socialización, Priorización, Aprobación, Ejecución y Seguimiento del Presupuesto Participativo</t>
  </si>
  <si>
    <t>Asamblea Local Ciudadana, Consejo de Planificación y Asamblea Cantonal con actores territoriales (barrios, parroquias y comunidades rurales)</t>
  </si>
  <si>
    <t>Se trabajo en el ámbito de Mesas o Sistema del Plan de Desarrollo y Ordenamiento Territorial del cantón, para posteriormente territorializarlo en función de lo priorizado por la población, especialmente por los representantes ciudadanos del Consejo de Planificación y la Asamblea Cantonal</t>
  </si>
  <si>
    <t>Ordenanza Municipal, Página web municipal GADMFO, Asamblea de Socialización de Presupuesto Participativo 2022</t>
  </si>
  <si>
    <t>EL ANTEPROYECTO DEL PRESUPUESTO PARTCIPATIVO SE DIO A CONOCER A LA CIUDADANÍA DEL 22 y 28  DE OCTUBRE DE 2023</t>
  </si>
  <si>
    <t>SI</t>
  </si>
  <si>
    <t>Hasta el 30 de octubre de 2023</t>
  </si>
  <si>
    <t>PG7.2. Optimización del sistema informático, electromecánico y capacitación en compras públicas</t>
  </si>
  <si>
    <t>Niñez y Adolescencia</t>
  </si>
  <si>
    <t>Personas con Discapacidad</t>
  </si>
  <si>
    <t>Adulto Mayor</t>
  </si>
  <si>
    <t>Mujeres</t>
  </si>
  <si>
    <t xml:space="preserve">Movilidad Humana </t>
  </si>
  <si>
    <t>Personas en situación de riesgos, emergencia y afectadas por desastres naturales</t>
  </si>
  <si>
    <t>Total</t>
  </si>
  <si>
    <t>Propiciar el conocimiento y la conservación del patrimonio cultural y fortalecer la identidad  local en el cantón</t>
  </si>
  <si>
    <t>A la preservación y mantenimiento del patrimonio cultural de las nacionalidades ancestrales. Al reconocimiento de la identidad y la revalorización de las costumbres y cultura. Así como al conocimiento de las diversas culturas que existen en el país y el respeto del otro</t>
  </si>
  <si>
    <t xml:space="preserve">Impulsar el cumplimiento de los derechos de los grupos generacionales, discapacidad, género y movilidad humana, con énfasis en la prevención y atención en casos de vulneración, incluyendo los derechos de los Pueblos Indígenas en Aislamiento Voluntario PIAV </t>
  </si>
  <si>
    <t>A nivel de territorio la junta y el Consejo son parte del sistema de atención y se Implementa acciones integrales e interinstitucionales para la prevención de la violencia de género y atención a víctimas con ello se contribuye a la meta Nacional que es Disminuir la tasa de femicidios por cada 100.000  mujeres de 0,87 a 0,80.</t>
  </si>
  <si>
    <t>Consolidar y promocionar el sistema de protección integral para garantizar los derechos de los grupos de atención prioritaria en el cantón</t>
  </si>
  <si>
    <t>Se ha contribuido con el cumplimiento al derecho al trabajo para personas con discapacidad y reconocimiento de necesidades especiales, esto incluye a personas con enfermedades catastróficas que laboran en el GADMFO. Se realiza contribución en el derecho de salud, desde la atención y fisioterapia, así como sensibilización y capacitación en derechos de las personas con discapacidad, se ha generado accesibilidad en los nuevos proyectos de vialidad y construcción, se cumple con la contribución sobre el gasto de los grupos de atención prioritaria. Se cumple con los derechos de participación activa en todas las actividades de participación ciudadana. En el PDyOT cantonal nuevo o actual se ha trabajo con enfoque de inclusión e igualdad para los grupos prioritarios de atención, en este caso para las personas con discapacidad
Se aporta a  evitar la separación de su familia y/o garantía de formas alternativas de cuidado de sus familias ampliadas, familias sustitutas, o cuidados alternativos familiares, con ello a fortalecer el sistema de inclusión y equidad social, protección integral, protección especial, atención integral y el sistema de cuidados durante el ciclo de vida de las personas, con énfasis en los grupos de atención prioritaria, considerando los contextos territoriales y las diversidades</t>
  </si>
  <si>
    <t>Medidas de protección en casos de mujeres víctimas de violencia y se ha otorgado 758 medidas de protección. 
Proyecto de capacitación y formación de mujeres en confecciones, costura, gastronomía, panadería y otros.</t>
  </si>
  <si>
    <t>Ciudadanía universal</t>
  </si>
  <si>
    <t>Se ha trabajado con pesonas afectadas por inmigración externa (colombianos y venezolanos) mediante capacitación dirigidas a personas de grupos de atención prioritaria y en estado de vulnerabilidad. Todos los derechos de los extranjeros, son los mismos que los de los ecuatorianos/as, tal como indica la Constitución. El nuevo PDOT cantonal 2020-2023 ha incorporado todos los enfoques de igualdad, equidad e inclusión en las metas del Plan.</t>
  </si>
  <si>
    <t>https://drive.google.com/file/d/1sFj38OQbILZGXtmvqypnOJrndI0DYlKP/view</t>
  </si>
  <si>
    <t>El Sistema de Participación Ciudadana se ha establecido en función de la Ordenanza Municipal OM-02-2022, que conforma y regula el Sistema de Participación Ciudadana y Control Social. Se ha creado la Asamblea Cantonal, se han establecido funciones para la Asamblea Ciudadana Local. Se ha actualizado el Consejo de Planificación Cantonal y se han reconocido las instancias de participación ciudadana</t>
  </si>
  <si>
    <t>Si la OM-02-2022, que conforma y regula el Sistema de Participación Ciudadana y Control Social. Y las resoluciones anuales de rendición de cuentas y presupuesto participativo</t>
  </si>
  <si>
    <t>https://drive.google.com/file/d/17QERDAxKAlXqnR1c9qTNHE2IdWxkc1bs/view</t>
  </si>
  <si>
    <t>Si, mediante la Asamblea Ciudadana Local y la socialización a los representantes de barrios urbanos, que aportaron a la realización de la OM-02-2022</t>
  </si>
  <si>
    <t>https://drive.google.com/file/d/12wYCTzfhh2S4p9ea_-8iD2Q_0NdTvkmd/view</t>
  </si>
  <si>
    <t>La Socialización de la Ordenanza OM-02-2022, permitió un acercamiento a 209 los lideres parroquiales y comunitarios y a 422 jóvenes de 17 y 18 años, estudiantes de las unidades educativas de la zona urbana de Francisco de Orellana para fortalecer los conocimientos, en el ejercicio de sus derechos de participación a través de las instancias y mecanismos de participación ciudadana.</t>
  </si>
  <si>
    <t>https://drive.google.com/file/d/17sJcksnhPqAaoMTAEa9duzLix6KHSpcF/view</t>
  </si>
  <si>
    <t>La Ordenanza norma todos los mecanismos de participación ciudadana y de control social establecido en la Ley Orgánica de Participación Ciudadana y los reglamentos establecidos son de presupuesto participativo y de rendición de cuentas</t>
  </si>
  <si>
    <t>Tiene el reglamento de rendición de cuentas y la resolución de presupuesto participativo anual y para presupuesto prorrogado</t>
  </si>
  <si>
    <t>Si. En función de los representantes de las organizaciones sociales y territoriales se ha elegido a los representantes de la Asamblea Cantonal</t>
  </si>
  <si>
    <t xml:space="preserve">Jose Estuardo Angulo Valarezo 
</t>
  </si>
  <si>
    <t xml:space="preserve">Máximos representantes de la sociedad civil, organizaciones sociales, Asociaciones gremiales  Directorio de la Asamblea Ciudadana Local, Autoridades, Presidentes Barriales y Parroquiales, actores sociales y ciudadania en general. 
*Grupos de atención prioritaria  
* Representantes de las Nacionalidades y
* Otros 
</t>
  </si>
  <si>
    <t xml:space="preserve">asamblealocalciudadanadelcanto@gmail.com  </t>
  </si>
  <si>
    <t xml:space="preserve">0997535725 -0990644415 </t>
  </si>
  <si>
    <t xml:space="preserve">* Ejecución y finalización del proceso de rendición de cuentas anual
* Seguimiento y evaluación de la obras, programas y proyectos aprobados desde el presupuesto participativo municipal. Se ha emitido informes para corregir 
* La Ejecución del presupuesto participativo anual, desde el 1 de enero al 31 de diciembre de cada año.
* Se ha socializado y capacitado en la ordenanza OM-02-2022 del sistema de Participación Ciudadana
 * Se ha formulado, aprobado, ejecutado, monitoreado y evaluado el proceso presupuestario. a lo que se añade la participación y liderazgo en el proceso de rendición de cuentas anual. 
</t>
  </si>
  <si>
    <t>No</t>
  </si>
  <si>
    <t>Se realizaron las preguntas en convocatoria abierta a la ciudadania, sociedad civil, dirijida por la Asamblea Ciudadana Local "ACL", con el asesoramiento de los tecnicos del Cosejo de Participacion Ciudadana  y Control Social CPCCS.</t>
  </si>
  <si>
    <t>Los integrantes de cada Comisión Mixta fueron capacitados en sus funciones a realizar durante el proceso de rendicion de cuentas,  Y ha establecido su cronograma u hoja de ruta</t>
  </si>
  <si>
    <t>11 de julio de 2025</t>
  </si>
  <si>
    <t>Tratar de mejorar la gestión del proyecto de adulto mayor</t>
  </si>
  <si>
    <t>Seguir apoyando los emprendimientos locales</t>
  </si>
  <si>
    <t xml:space="preserve">Se está brindando el soporte técnico necesario en el levantamiento de información.
Se está realizando una evaluación técnica, que permita contar con insumos claros para plantear una propuesta estructurada.
El proceso de contratación de personal se realiza conforme a los lineamientos establecidos por el ente rector de la política pública correspondiente.
</t>
  </si>
  <si>
    <t xml:space="preserve">La dirección de Turismo y Desarrollo Económico, elaboró el “Proyecto para el acceso a mercados, promoción y comercialización de emprendimientos de Francisco de Orellana”, que incluyó la campaña publicitaria 100% HECHO EN EL COCA, esta campaña dentro de sus estrategias contempló también la “adquisición de estanterías brandeadas con el logo y slogan 100%”. En el año 2023, se actualizó, se actualizó el “Proyecto para el fortalecimiento, acceso a mercados, promoción y comercialización de emprendimientos de Francisco de Orellana” </t>
  </si>
  <si>
    <t>El alcantarillado de Inés Arango ya debería funcionar</t>
  </si>
  <si>
    <t>Mediante Informe Técnico Nro. GADMFO-DAPA-2025-091, la dirección da contestación a la sugerencia planteada por la ciudadanía, de la misma manera esta dirección ha estado en constante seguimiento para la recepción de esta obra</t>
  </si>
  <si>
    <t>Mejorar la calidad del agua potable y hacer revisión general del sistema de alcantarillado sanitario, está colapsando en muchos sectores</t>
  </si>
  <si>
    <t>Sobre el mantenimiento y reparación de los 2 modules compacto (601/s) de la planta Los Álamos y el aumento de producción de agua tratada en la planta de agua Los Álamos instalación de nuevo módulo y mejoras, se presupuestarán para su respectivo correctivo.
Dentro de la “Recompensación de lechos filtrantes de la PTAP Los Álamos, los trabajos se encuentran en ejecución a la presente fecha dentro del proceso MCO-GADMFO-2024-010.
Sobre la “Adquisición de equipos de bombeo se ha planificado compra de bombas de agua residuales como una primera fase para todas las estaciones, se realizó el proceso de compra con código SIE-GADMFO-2024-016, el cual se realizó la recepción definitiva, con Acta suscrita el 6 de febrero del 2025.
Sobre el levantamiento de información para la seguridad y como primera fase de automatización de las estaciones de bombeo de aguas residuales, para el cumplimiento de esta propuesta, se está desarrollando el proceso de contratación mediante código SIE-GADMFO-2024-063, este proceso está en “Ejecución de Contrato”</t>
  </si>
  <si>
    <t>Comprar 5 nuevas unidades de recolectores, estadísticamente El Coca es una ciudad muy grande</t>
  </si>
  <si>
    <t>Se está ejecutando la etapa preparatoria del proceso para la adquisición de 5 nuevas unidades de recolección de basura</t>
  </si>
  <si>
    <t>Profundizar el interés por resolver el problema de la basura, se debe invertir el monto necesario para ello (pago de indemnizaciones por el botadero de basura)</t>
  </si>
  <si>
    <t xml:space="preserve">La dirección de Procuraduría Síndica, mediante Memorando Nro. GADMFO-PS-2025-566, da contestación a la sugerencia planteada por la ciudadanía mediante un “Análisis Jurídico”, donde da a conocer los resultados y avances realizados por esta dirección.
La dirección de Ambiente, en el ámbito de sus competencias y en referencia al juicio No. 2241202100005, informa que actualmente en el GAD Municipal Francisco de Orellana se encuentran laborando personal residente de las comunidades La Paz, 6 de Octubre, Los Laureles y El Oro, perteneciente a la parroquia El Dorado
</t>
  </si>
  <si>
    <t>Fortalecer la participación ciudadana, con la participación e inclusión de todos los sectores sociales del cantón, barrios, gremios profesionales y ciudadanía en general</t>
  </si>
  <si>
    <t>Reforma a la OM-02-2022, mediante la ordenanza reformatoria OM-013-2024.
Realización de talleres, sobre participación ciudadana y convenio firmado con la fundación TANDEM.</t>
  </si>
  <si>
    <t>Mejorar la atención pública</t>
  </si>
  <si>
    <t>La dirección de Talento Humano, realizó el taller denominado “Relaciones Humanas y Atención al Público</t>
  </si>
  <si>
    <t>La burocracia cuando uno se pide información, mucha demora en contestar</t>
  </si>
  <si>
    <t>Mediante Oficio Circular Nro. GADMFO-ALC-2024-1295, de fecha 26 de noviembre del 2024, se realizó el taller sobre Transparencia Pasiva, dictado por la Defensoría del Pueblo- Delegación provincial de Orellana.</t>
  </si>
  <si>
    <t>Instalar semáforos en la calle Ambato</t>
  </si>
  <si>
    <t>Crear una estrategia para que, en solares vacíos, se construya vivienda e infraestructura e indicar cuántos solares remontados fueron multados y el valor recaudado</t>
  </si>
  <si>
    <t>Que empiece de manera inmediata el asfaltado, desde hace 10 años ha pasado y no se ejecuta, barrio Flor de Pantano</t>
  </si>
  <si>
    <t>Una planificación por barrio y no se cambie</t>
  </si>
  <si>
    <t xml:space="preserve">Para el inicio de la etapa preparatoria se ha realizado informe a alcaldía para conocimiento y autorización de trabajos para el mantenimiento vial.
Se ha finalizado las etapas; preparatoria, precontractual previa a la ejecución del “Servicio de alquiler de maquinaria para el mantenimiento vial”, quedando pendientes las etapas, contractual, ejecución, para dar inicio al mantenimiento vial de los barrios que no han sido asistidos.
</t>
  </si>
  <si>
    <t>Mediante proceso de contratación COTO-GADMFO-2024-006, el GAD Municipal Francisco de Orellana, está ejecutando la construcción de aceras, bordillos y cunetas de las calles El Porvenir, El Refugio, San Francisco y El Triunfo en el barrio Flor de Pantano.</t>
  </si>
  <si>
    <t>A través de MEMORANDO-GADMFO-DOT-RCE-2025-004, dirigido al Tlgo. Víctor Ruiz- alcalde subrogante del GADMFO, se da a conocer que, entre los meses de junio a diciembre del 2024, se han realizado dos informes en los cuales contienen 16 inspecciones de lotes montosos en los barrios de Luis Guerra, Los Rosales.</t>
  </si>
  <si>
    <t xml:space="preserve">Esta entidad se encuentra en proceso de ejecución de la actualización del plan de movilidad (LCC-GADMFO-2024-001) </t>
  </si>
  <si>
    <t>* Han participado en la fase de priorización de necesidades para la aprobacion del presupuesto participativo  para el ejercicio economico del año fiscal 2025. 
* Socialización del cronograma de ejecución de obras, programas y proyectos a la Asamblea Ciudadana Local/Asamblea Cantonal/organizaciones territoriales/mesas de trabajo por sistemas.
* Se realiza reuniones con el Directorio de la ACL   para socializar las fases del proceso de rendición de cuentas anual
* EL  Nuevo Directorio de la Asamblea Ciudadana Local fue conformado el 17 de febrero del 2024, con el cual se ha llevado a cabo varias reuniones y capacitaciones en coordinacion con el CPCCS</t>
  </si>
  <si>
    <t>M1.1.1a Realizar 02 programa anuales de educación ambiental en la comunidad , hasta el año 2024</t>
  </si>
  <si>
    <t>I1.1.1a Número de programas anuales de educación ambiental en la comunidad</t>
  </si>
  <si>
    <t>M1.1.1.b Realizar un programa radial "Acción Ambiental" de difusión ambiental mensual en la comunidad hasta el año 2024</t>
  </si>
  <si>
    <t xml:space="preserve">I1.1.1.b Número de programas radiales de difusión ambiental mensuales en la comunidad </t>
  </si>
  <si>
    <t>M1.1.1.c Realizar 01 campaña de agroecología con comunidades rurales hasta el año 2024</t>
  </si>
  <si>
    <t>I1.1.1.c Número de campañas de agroecología con comunidades rurales</t>
  </si>
  <si>
    <t>M1.1.1a</t>
  </si>
  <si>
    <t>M1.1.1.b</t>
  </si>
  <si>
    <t>M1.1.1.c</t>
  </si>
  <si>
    <t>M1.2. Efectuar el menos el 80% de la regularización, prevención y monitoreo de proyectos municipales, hasta el año 2024</t>
  </si>
  <si>
    <t>I1.2. Porcentaje efectuado de la regularización, prevención y monitoreo de proyectos municipales.</t>
  </si>
  <si>
    <t>M1.1.2a.</t>
  </si>
  <si>
    <t>Regularizar al menos 5 obras municipales anuales, hasta el año 2024</t>
  </si>
  <si>
    <t>M1.1.2b1.</t>
  </si>
  <si>
    <t>Realizar 5 informes de cumplimento ambiental anuales de proyectos municipales, hasta el año 2024</t>
  </si>
  <si>
    <t>I1.1.2b1. Número de informes de cumplimento ambiental anuales realizados de proyectos municipales</t>
  </si>
  <si>
    <t>M1.1.2b2</t>
  </si>
  <si>
    <t>Realizar 10 inspecciones al cumplimiento ambiental a los proyectos municipales en ejecución, hasta el año 2024</t>
  </si>
  <si>
    <t>I1.1.2b2 Número de inspecciones realizadas al cumplimiento ambiental a los proyectos municipales en ejecución</t>
  </si>
  <si>
    <t>M1.1.2c.</t>
  </si>
  <si>
    <t>Realizar al menos 350 inspecciones de controles ambientales anuales, hasta el año 2024</t>
  </si>
  <si>
    <t>I1.1.2c. Número de inspecciones de controles ambientales anuales realizadas</t>
  </si>
  <si>
    <t>M1.1.2d.</t>
  </si>
  <si>
    <t>Realizar 12 informes de monitoreo ambientales por año, hasta el año 2024</t>
  </si>
  <si>
    <t>I1.1.2d. Número de informes de monitoreo ambientales realizadas por año</t>
  </si>
  <si>
    <t>M1.3. Realizar el control y fiscalización al 100 % de las concesiones autorizadas por el GADMFO para la explotación y producción de materiales áridos y pétreos, anualmente hasta el año 2024</t>
  </si>
  <si>
    <t>I1.3. Porcentaje de concesiones autorizadas por el GADMFO con control y fiscalización de las labores mineras para la explotación y producción de materiales áridos y pétreos, realizados anualmente.</t>
  </si>
  <si>
    <t>M1.3.1a.</t>
  </si>
  <si>
    <t>Realizar 6 inspecciones al año por cada área minera de régimen de minería autorizada por el GADMFO hasta el año 2024</t>
  </si>
  <si>
    <t xml:space="preserve">I1.3.1a. Número de inspecciones realizadas al año por cada área minera de régimen de minería autorizada por el GADMFO </t>
  </si>
  <si>
    <t>M1.3.1b.</t>
  </si>
  <si>
    <t>Realizar 2 inspecciones al año por cada área de mejoramiento de predio autorizado por el GADMFO, hasta el año 2024</t>
  </si>
  <si>
    <t>M1.3.1b.  Número de inspecciones realizadas al año por cada área de mejoramiento de predio autorizado por el GADMFO</t>
  </si>
  <si>
    <t>M1.4. En al menos 11 parroquias del cantón Francisco de Orellana se ejecuta el Plan de Gestión Integral de residuos y desechos sólidos, hasta el año 2024.</t>
  </si>
  <si>
    <t>I1.4. Número de parroquias del cantón Francisco de Orellana en la que se ejecuta el Plan de Gestión Integral de residuos y desechos sólidos.</t>
  </si>
  <si>
    <t>M1.4.1a.</t>
  </si>
  <si>
    <t>Realizar el 100% del cierre técnico de la etapa 2 sitio de disposición final de residuos sólidos del cantón Francisco de Orellana, con la autorización del MAATE hasta el 2025</t>
  </si>
  <si>
    <t>I1.4.1a. Porcentaje del cierre técnico realizado de la etapa 2 sitio de disposición final de residuos sólidos del cantón Francisco de Orellana, con la autorización del MAATE.</t>
  </si>
  <si>
    <t>M1.4.1b.</t>
  </si>
  <si>
    <t>Adecuar un sitio para la disposición final de los residuos sólidos hasta el 2025</t>
  </si>
  <si>
    <t xml:space="preserve">I1.4.1b. Número de sitios adecuados para la disposición final de los residuos sólidos </t>
  </si>
  <si>
    <t>M1.4.1c.</t>
  </si>
  <si>
    <t>Realizar el 100% del tratamiento de los lixiviados en el sitio de disposición final, en todos los puntos de descarga hasta el 2024</t>
  </si>
  <si>
    <t>I1.4.1c. Porcentaje del tratamiento de los lixiviados en el sitio de disposición final, en todos los puntos de descarga.</t>
  </si>
  <si>
    <t>M1.4.1d.</t>
  </si>
  <si>
    <t>Contratar del servicio de maquinaria para la adecuación del sitio de disposición final hasta el 2024</t>
  </si>
  <si>
    <t>I1.4.1d. Número del servicio de maquinaria contratada para la adecuación del sitio de disposición final.</t>
  </si>
  <si>
    <t>M1.4.3a.</t>
  </si>
  <si>
    <t>Realizar 1 informe técnico anual de la recolección y transporte de residuos sólidos de la zona urbana y rural (recolección de residuos sólidos de al menos 10 parroquias y manejo del botadero contralado), hasta el año 2024</t>
  </si>
  <si>
    <t>I1.4.3a. Número de informes técnicos anuales realizados de la recolección y transporte de residuos sólidos de la zona urbana y rural (recolección de residuos sólidos de al menos 10 parroquias y manejo del botadero contralado).</t>
  </si>
  <si>
    <t>M1.4.3b.</t>
  </si>
  <si>
    <t>Adquirir al menos un vehículo de recolección para mejorar el servicio de alzado de residuos sólidos</t>
  </si>
  <si>
    <t>I1.4.3b. Número de vehículo adquiridos de recolección para mejorar el servicio de alzado de residuos sólidos.</t>
  </si>
  <si>
    <t>M1.5. Mantener el 80% de la superficie de las áreas verdes del cantón, anualmente hasta el año 2024</t>
  </si>
  <si>
    <t>M1.5.1a</t>
  </si>
  <si>
    <t>Al menos 40.000 plantas reproducidas anualmente en el vivero municipal hasta el 2024 (incremento de 2.500 plantas anuales)</t>
  </si>
  <si>
    <t>I1.5.1a Número de plantas reproducidas anualmente en el vivero municipal.</t>
  </si>
  <si>
    <t>M1.5.1c</t>
  </si>
  <si>
    <t>Al menos 80% de las áreas verdes mantenidas anualmente hasta el año 2024.</t>
  </si>
  <si>
    <t xml:space="preserve">I1.5.1c Porcentaje de las áreas verdes mantenidas anualmente. </t>
  </si>
  <si>
    <t>En el cumplimiento a la meta M1.1; Durante el año 2024 se han realizado las siguientes campañas ambientales:
1. Campaña de educación ambiental en centros educativos (2023-2024)
2. Campaña de educación ambiental en centros educativos (2024-2025)
3. Campaña de Difusión Ambiental.
4. Campaña de Agroecología.
En este sentido el cumplimiento de la meta es del 100%.</t>
  </si>
  <si>
    <t xml:space="preserve">Para el cumplimiento de la meta M1.2. se ha realizado la regularización, prevención y monitoreo de proyectos municipales según los requerimientos ingresados en la jefatura de Calidad Ambiental.
En virtud de lo expuesto, en la   presente meta se ha tenido un cumplimiento de 100%
</t>
  </si>
  <si>
    <t>Para el cumplimiento de la meta M1.1.2b1, en el año 2024 se mantuvo el cumplimiento a la normativa ambiental exigible para los proyectos que cuentan con Registro o Licencia Ambiental; en este contexto se presentaron un total de 20 informes ambientales de cumplimiento para su respectivo control y seguimiento por parte de la Autoridad Ambiental.
En virtud de lo expuesto la presente meta se ha tenido un cumplimiento de 400%</t>
  </si>
  <si>
    <t>Para el cumplimiento de la meta M1.1.2b2, en el año 2024 se realizó inspecciones de seguimiento y control a los proyectos municipales de mayor impacto y que requieren de un seguimiento exhaustivo para su cumplimiento ambiental; al tenor de lo expuesto se dio cumplimiento a la meta establecida de 10 inspecciones ejecutadas durante el año 2024. 
En virtud de lo expuesto la presente meta se ha tenido un cumplimiento de 100%</t>
  </si>
  <si>
    <t>Para el cumplimiento de la meta M1.1.2c, en el año 2024 se realizaron un total de 796 inspecciones, las mismas que fueron de atención para la ciudadanía domiciliada en el cantón Francisco de Orellana y que tenía como meta la obtención de sus respectivos permisos municipales. De igual manera, las inspecciones también reflejan la atención de denuncias que se realiza por parte del personal técnico de la Jefatura de Calidad Ambiental.
En virtud de lo expuesto la presente meta se ha tenido un cumplimiento de 227%</t>
  </si>
  <si>
    <t>Para el cumplimiento de la meta M1.1.1a, se obtuvo un cumplimiento de 100%, gracias a la apertura de la DIRECCIÓN DISTRITAL DE EDUCACIÓN que aprueba la ejecución del programa en cada uno de los centros educativos seleccionados.
En el año 2024 se realizaron con total normalidad las actividades plateadas a el proyecto, contando con la participación 20 centros educativos, 29 docentes y 800 estudiantes de los 8vos años.
Los programas desarrollados son:
1. Implementación de huertos escolares.
2. Proyecto de reciclaje.
Además, como actividades complementarias se llevaron a cabo giras de observación y aprendizaje a los docentes.</t>
  </si>
  <si>
    <t>Para el cumplimiento de la meta M1.1.2a, referente a la regularización ambiental de obras o proyectos municipales; en el año 2024 se regularizó un total de 15 obras, las mismas que obtuvieron su respectivo Certificado o Registro Ambiental a través del Sistema Único de Información Ambiental (SUIA).
En virtud de lo expuesto la presente meta se ha tenido un cumplimiento de 300%</t>
  </si>
  <si>
    <t>Para el cumplimiento de la meta M1.1.2d, en el año 2024 se mantuvo los monitoreos ambientales, generándose así un total de 12 informes de monitoreo ambiental.
En virtud de lo expuesto la presente meta se ha tenido un cumplimiento de 100%</t>
  </si>
  <si>
    <t>En el año 2024 se mantuvo aprobadas 04 mineras de régimen de pequeña minería y 01 de libre aprovechamiento que opera el GAD Municipal.
Cumplimiento de la meta 100%.</t>
  </si>
  <si>
    <t xml:space="preserve">En el año 2024 se emitieron 05 autorizaciones para mejoramiento de predios. Las mismas que contaron con su respectivo registro de inspecciones.
El cumplimiento alcanzado de la meta es de 100%.
</t>
  </si>
  <si>
    <t>Para el cumplimiento de la meta M1.4. En al menos 11 parroquias del cantón Francisco de Orellana se ejecuta el Plan de Gestión Integral de residuos y desechos sólidos, hasta el año 2024, se cumplió con el 100% de la meta; así mismo se contrató los siguientes procesos; SIE-GADMFO-2024-045 “REAPERTURA DEL SERVICIO PARA LA RECOLECCIÓN Y ELIMINACIÓN DE BOTADEROS DE RESIDUOS SÓLIDOS, GENERADOS POR LA CIUDADANÍA DEL CANTÓN FRANCISCO DE ORELLANA, PROVINCIA DE ORELLANA” y “SIE-GADMFO-2024-043 CONTRATACIÓN DEL SERVICIO DE TRANSPORTE DE CARGA EN CAMIONES, PARA LA RECOLECCIÓN DE RESIDUOS SÓLIDOS QUE SE GENERAN EN EL CANTÓN FRANCISCO DE ORELLANA, PROVINCIA DE ORELLANA”</t>
  </si>
  <si>
    <t xml:space="preserve">Para el cumplimiento de la meta M1.4.1a, Realizar el 100% del cierre técnico de la etapa 2 sitio de disposición final de residuos sólidos del cantón Francisco de Orellana, con la autorización del MAATE hasta el 2025, se cumplió con el 124% de la meta; se contrató LISTA CORTA DE CONSULTORÍA LCC‐GADMFO‐002‐2022 “REAPERTURA PARA EL ESTUDIO DE DISEÑOS DEFINITIVOS PARA EL CIERRE TÉCNICO (SEGUNDA ETAPA) DEL BOTADERO A CIELO ABIERTO; PLAN DE GESTIÓN INTEGRAL MUNICIPAL DE RESIDUOS Y DESECHOS SÓLIDOS NO PELIGROSOS Y DESECHOS SANITARIOS DEL CANTÓN FRANCISCO DE ORELLANA, PROVINCIA DE ORELLANA” posterior a la presentación de los estudios al Ministerio del Ambiente, Agua y Transición Ecológica se obtuvo con Oficio Nro. MAATE-SCA-2023-4266-O de fecha 27 de octubre de 2023 presentó el PRONUNCIAMIENTO AL PROYECTO ESTUDIOS Y DISEÑOS DEFINITIVOS PARA EL CIERRE TÉCNICO (SEGUNDA ETAPA) DEL BOTADERO A CIELO ABIERTO DEL CANTÓN FRANCISCO DE ORELLANA, PROVINCIA DE ORELLANA (APROBADO), con Resolución Administrativa No. 566‐ALC‐GADMFO‐2024, de 29 de agosto de 2024, la Tnlga. Shirma Consuelo Cortés Sanmiguel, Alcaldesa del Gobierno Autónomo Descentralizado Municipal Francisco de Orellana, resolvió aprobar los pliegos del proceso de COTIZACIÓN DE OBRAS No. COTO‐GADMFO‐2024‐002, para realizar la: “CONSTRUCCIÓN DEL CIERRE TÉCNICO (SEGUNDA ETAPA) DEL BOTADERO A CIELO ABIERTO DEL CANTÓN FRANCISCO DE ORELLANA, PROVINCIA DE ORELLANA”, con fecha 6 DE DICIEMBRE DEL 2024 se suscribe el contrato OTIZACIÓN DE OBRAS No. COTO‐GADMFO‐2024‐002 “CONSTRUCCIÓN DEL CIERRE TÉCNICO (SEGUNDA ETAPA) DEL BOTADERO A CIELO ABIERTO DEL CANTÓN FRANCISCO DE ORELLANA, PROVINCIA DE ORELLANA” con fecha 12 de diciembre del 2024 se suscribió el inicio de obra del proceso antes mencionado. </t>
  </si>
  <si>
    <t>Para el cumplimiento de la meta M1.4.1b., Adecuar un sitio para la disposición final de los residuos sólidos hasta el 2025, se cumplió con el 100% de la meta; se contrató con código de proceso CDC- GADMFO-2024-001, “CONTRATACIÓN DE LOS ESTUDIOS Y EL DISEÑO DEFINITIVO PARA LA CONSTRUCCIÓN DE LA CELDA EMERGENTE PARA LA GESTIÓN INTEGRAL DE MANEJO DE RESIDUOS SÓLIDOS DEL GOBIERNO AUTÓNOMO DESCENTRALIZADO MUNICIPAL FRANCISCO DE ORELLANA, CANTÓN FRANCISCO DE ORELLANA, PROVINCIA DE ORELLANA” suscrito el 01 de mayo del 2024 posterior a la presentación de los estudios al Ministerio del Ambiente, Agua y Transición Ecológica se obtuvo Oficio Nro. MAATE-SCA-2024-2370-O de fecha 03 de septiembre de 2024 PRONUNCIAMIENTO AL PROYECTO ESTUDIOS Y DISEÑOS DEFINITIVOS PARA EL CIERRE TÉCNICO (SEGUNDA ETAPA) DEL BOTADERO A CIELO ABIERTO DEL CANTÓN FRANCISCO DE ORELLANA, PROVINCIA DE ORELLANA (APROBADO)</t>
  </si>
  <si>
    <t>Para el cumplimiento de la meta M1.4.1c., Realizar el 100% del tratamiento de los lixiviados en el sitio de disposición final, en todos los puntos de descarga hasta el 2024, se cumplió con el 100% de la meta; se contrató con código de proceso SIE-GADMFO 2024-018  “ADQUISICIÓN DE PRODUCTOS QUÍMICOS PARA EL TRATAMIENTO DE LIXIVIADOS GENERADOS EN EL SITIO DE DISPOSICIÓN FINAL DE RESIDUOS SÓLIDOS DE LA DIRECCIÓN DE AMBIENTE DEL GOBIERNO  AUTÓNOMO DESCENTRALIZADO  MUNICIPAL FRANCISCO DE ORELLANA, CANTÓN  FRANCISCO DE ORELLANA, PROVINCIA DE ORELLANA” de fecha 25 de junio del 2024.</t>
  </si>
  <si>
    <t>Para el cumplimiento de la meta M1.4.1d, Contratar del servicio de maquinaria para la adecuación del sitio de disposición final hasta el 2024, se cumplió con el 100% de la meta; se contrató con código de proceso SIE-GADMFO 2024-010 “SERVICIO DE ALQUILER DE EXCAVADORA SOBRE ORUGA, PARA EL SITIO DE DISPOSICIÓN FINAL, DEL GOBIERNO AUTÓNOMO DESCENTRALIZADO MUNICIPAL FRANCISCO DE ORELLANA, CANTÓN FRANCISCO DE ORELLANA, PROVINCIA DE ORELLANA” de fecha 23 de mayo de 2024.</t>
  </si>
  <si>
    <t>Para el cumplimiento de la meta M1.4.3a.; se ha dado cumplimiento exclusivo a la recolección y transporte de residuos sólidos; encontrándose así que el servicio ha sido brindado exclusivamente y sin interrupciones por parte de la municipalidad, en este contexto, el cumplimiento de la meta es del 100%</t>
  </si>
  <si>
    <t>Sin ejecución durante el 2024.</t>
  </si>
  <si>
    <t>En el año 2024 el GAD municipal contó con 29 áreas verdes; las mismas que se dividen entre parterres, ciclovía, jardineras, parques, malecón, instalaciones municipales, riberas de ríos y esteros, otras.
Cumplimiento de la meta al 100%.</t>
  </si>
  <si>
    <t>En el año 2024 en el vivero municipal ubicado en el km 9 vía Auca, se han reproducido un total de 40400 plantas las mismas que han servido para la siembra en las áreas verdes municipales, riberas de protección y dotación a la ciudadanía como incentivo ambiental.
Cumplimiento de la meta al 100%.</t>
  </si>
  <si>
    <t xml:space="preserve">En el año 2024 el GAD municipal contó con 29 áreas verdes, a las cuales se les ha realizado el respectivo mantenimiento conforme los circuitos de activades y la disponibilidad de herramientas y materiales.
Cumplimiento de la meta al 100%.
</t>
  </si>
  <si>
    <t>M1.6. Porcentaje ejecutado de los proyectos de monitoreo, prevención y mitigación de amenazas naturales y antropogénicas en el cantón</t>
  </si>
  <si>
    <t>Meta 1.6.- Se ha ejecutado proyectos de monitoreo, prevención y mitigación en las riberas del río Coca, dando cumplimiento a la meta planificada en un 80%.</t>
  </si>
  <si>
    <t>Para dar cumplimiento a la meta M1.6.1a, se ha realizado la actualización de la base de datos referente a las zonas de riesgo por inundación, erosión y movimientos en masa en la ciudad del Cantón Francisco de Orellana. Esta actividad incluyó un recorrido exhaustivo a lo largo de la ribera de los ríos Payamino, Napo y Coca, en el cual se identificaron y georreferenciaron los puntos críticos, esto considerando de manera particular la presencia de la erosión regresiva en la cuenca alta del río Coca. Esta acción se enmarca en lo establecido en el PDyOT y se ha ejecutado en su totalidad, cumpliendo al 100% con la actividad planificada</t>
  </si>
  <si>
    <t>Para el cumplimiento de la Meta 1.6.1b., se realizaron inspecciones tanto de patentes, líneas de fábrica, uso de suelo, escrituración y otros requerimientos vinculados a informes de riesgos que requerían atención de la Dirección. En total, se ejecutaron 1817 inspecciones en el territorio del Cantón Francisco de Orellana, superando la meta establecida para el año 2024 y alcanzando un nivel de cumplimiento superior al 100% respecto a lo planificado</t>
  </si>
  <si>
    <t>Para el cumplimiento de la Meta 1.6.1c, durante el año 2024 se han desarrollado diversos eventos de concentración masiva en el cantón Francisco de Orellana, enfocados en el fortalecimiento artístico, cultural, turístico, deportivo, económico, entre otros ámbitos. En este contexto, se revisaron un total de 157 planes de contingencia correspondientes a dichos eventos, verificando el cumplimiento de las condiciones de seguridad establecidas para este tipo de actividades. Como resultado, se ha logrado una atención que supera el 100% de la meta establecida</t>
  </si>
  <si>
    <t>Para el cumplimiento de la Meta 1.6.2a.- durante el año 2024, se ha realizado la actualización correspondiente del Plan Cantonal de respuesta ante desastres</t>
  </si>
  <si>
    <t>Para el cumplimiento de Meta 1.6.2b.- En el año 2024 se llevó a cabo la elaboración y actualización de los planes parroquiales de respuesta ante emergencias en las zonas rurales del cantón. No obstante, debido a limitaciones logísticas, no fue posible actualizar los planes de las parroquias Alejandro Labaka y El Edén, ubicadas en las riberas del río Napo. Por esta razón, la meta se cumplió de manera parcial, alcanzando un 81,81% de ejecución</t>
  </si>
  <si>
    <t>Para el cumplimiento de la Meta 1.6.2c.- En el año 2024 se ha realizado 9 planes comunitarios ubicados en las zonas de alto riesgo de eventos adversos como son la erosión regresiva e inundaciones, mismas que están ubicadas en las comunidades de Waorani Miwaguno, San José del Coca, Minas de Huataraco, San José de Guayusa, San Miguel de Guayusa, Cambahuasi, Perla Amazónica, Rio Coca y San Cristóbal</t>
  </si>
  <si>
    <t>Para el cumplimiento de la Meta 1.6.2e.- se planificaron inicialmente tres (3) capacitaciones para el año 2024. No obstante, como resultado del análisis de vulnerabilidades y la identificación de necesidades en el territorio, se incrementó el alcance previsto, concluyéndose con la ejecución de nueve (9) capacitaciones en temas relacionados con la Gestión y Prevención de Riesgos. Estas jornadas formativas estuvieron dirigidas principalmente a estudiantes y personas adultas mayores, con el objetivo de fortalecer sus capacidades de respuesta y fomentar una cultura de prevención frente a amenazas naturales y antrópicas, tales como inundaciones, deslizamientos y otros eventos adversos. Las capacitaciones se desarrollaron bajo un enfoque participativo e inclusivo, priorizando sectores con mayor índice de riesgo</t>
  </si>
  <si>
    <t>En cumplimiento de la Meta 1.6.3.1a, durante el año 2024 se logró la protección de aproximadamente 1256 metros lineales en zonas de alto riesgo, mediante la ejecución de obras de mitigación orientadas a sectores altamente vulnerables. Estas intervenciones se desarrollaron principalmente en barrios ubicados en las riberas de los ríos Coca y Payamino, así como, en canales y esteros dentro del cantón. De la misma manera, se realizó la reforestación y limpieza en las riberas del río Coca y Payamino. Las acciones incluyeron el mantenimiento de infraestructuras existentes, el reforzamiento estructural de obras previas y la construcción de nuevas soluciones para el control de erosión, inundaciones y deslizamientos, con el objetivo de reducir la exposición a amenazas naturales y fortalecer la resiliencia comunitaria, en el marco de la gestión integral del riesgo</t>
  </si>
  <si>
    <t xml:space="preserve">En cumplimiento de la Meta 1.6.3.1b, para el año 2024, se realizó la entrega de ayuda humanitaria a 41 familias afectadas por eventos naturales presentados en el cantón. </t>
  </si>
  <si>
    <t>Para el cumplimiento de la Meta M2.1.1. Conservar y difundir al menos 407 piezas custodiadas por el MACCO y registradas en el Sistema de Información del Patrimonio Cultural Ecuatoriano - SIPCE, anualmente hasta el año 2024, se llegó a cumplir el 100% ya que reposan 407 piezas de la colección arqueológica de la Fase Napo (1100-1500 DC). En el año 2024 un total de 4.237 fueron los visitantes (beneficiarios) que ingresaron al museo arqueológico.</t>
  </si>
  <si>
    <t>Durante el año 2024 la jefatura de Educación Ambiental mantuvo el programa radial "Acción Ambiental"; por lo consiguiente esta meta se encuentra cumplida en un 100% de acuerdo a las transmisiones llevadas a cabo en el año 2024.
Cabe indicar que en la programación radial se contó con entrevistados los cuales son actores involucrados en el ámbito ambiental y de conservación, además de la ciudadanía en general, acotando temas de interés socioambientales. 
Con la ejecución de las actividades realizadas el cumplimiento de la meta es del 100%</t>
  </si>
  <si>
    <t>En la campaña de agroecología se realizaron talleres teórico-práctico en temas relacionados a la meliponicultura, implementación de huertos, manejo de semillas hortícolas, extracción de aceites esenciales con especies aromáticas de la zona; estas actividades participaron miembros de asociaciones, grupos sociales del área rural del cantón.
Entre los principales beneficiarios tenemos:
1. Comunidad Estrella Yacu. 
2. Comunidad Lobo 4.
3. Comunidad Sol Naciente.
4. Comunidad Domingo Playa.
5. Comunidad Pamiwa kucha.
6. Casa del Adulto Mayor.
7. Barrio Unión y Progreso. 
8. Barrio Flor de Pantano. (El Mirador).
9. Gad Parroquial Gracia Moreno.
10. Clínica Ambiental.
11. AUDAP.
Con la ejecución de las actividades realizadas el cumplimiento de la meta es del 100%</t>
  </si>
  <si>
    <t>En el año 2024 se mantuvo aprobadas 04 áreas mineras de régimen de pequeña minería, las mismas que contaron con sus respectivas inspecciones de control.
En el año 2024, se realizaron un total de 135 inspecciones a las áreas mineras aprobadas por el GAD Municipal.
Cumplimiento de la meta 100%.</t>
  </si>
  <si>
    <t>Para el cumplimiento de la Meta M2.1. Conservar y difundir al menos 407 piezas custodiadas por el MACCO y registradas en el Sistema de Información del Patrimonio Cultural Ecuatoriano - SIPCE, anualmente hasta el año 2024, se llegó a cumplir el 100% ya que reposan 407 piezas de la colección arqueológica de la Fase Napo (1100-1500 DC). En el año 2024 un total de 4.237 fueron los visitantes (beneficiarios) que ingresaron al museo arqueológico.</t>
  </si>
  <si>
    <t xml:space="preserve">Para el cumplimiento de esta meta se realizó un total de 35 actividades siendo el 95% de cumplimiento, con un alcance de 7734 usuarios en las actividades presenciales:
- 2 capacitación en fotografía y respaldo de archivos y Mediación cultural e Historia Precolombina.
- 1 capacitación en historia prehispánica, mediación cultural y educativa; y patrimonio cultural a estudiantes de la ESPOCH en el Proyecto de la muestra itinerante.
- 1 intercambio de experiencias con la SEDE Nacional de la Casa de Cultural ecuatoriana Benjamín Carrión con las áreas de museo fomento artístico, biblioteca y cinemateca.
- 1 recorrido especial por el 18 de mayo (día internacional del museo)
- 10 recorridos especiales: Junio (Arqueolocos - Desplazadas), Junio (Rostros de Luna) Agosto (Mitos y Tradiciones en el río Napo) Septiembre (Un zoológico arqueológico- Teatralizado) Octubre (Ritual funerario Omagua) Noviembre (En busca de las Amazonas - Uturunku Ñan), Diciembre (Uturunku Ñan) 
- 1 proyecto de inclusión educativa: “El Árbol de la Vida”
- 1 proyecto de inclusión educativa Ruta virtual con el museo Gustavo Orcés: "La selva está viva" Ecología humana y cosmovisión en la selva amazónica.
- 4 itinerancias con la muestra itinerante de la colección arqueológica (UE Jaime Roldós Aguilera, Parroquia La Belleza; UE DAYUMA, Parroquia Dayuma; U.E. El Dorado, Parroquia El Dorado; U.E. LA ESPERANZA, parroquia Taracoa (Nueva Esperanza)
- 5 exposiciones de la colección de la reserva denominado La pieza del mes, con las siguientes temáticas: Mayo “VASIJA TIVACUNO: El papel del arqueólogo”, Junio “Chamán Limoncocha”.  Julio -Agosto “Urna funeraria polícroma: El Horizonte Polícromo” Septiembre - Octubre “Urna funeraria reserva”, Noviembre – Diciembre “Hacha Lítica”.
- 2 exposiciones temporales: la primera en agosto y Septiembre HUMANXS, financiada por la OIM y la segunda exposición fue “Cuerpo y Territorio” con un convenio entre el MACCO- FEPP Y FAL con el financiamiento con la Unión Europea, tomar en cuenta que las exposiciones temporales se consiguieron, mediante auspicios y convenios y las exhibiciones externas se instalaron temporalmente en el malecón y/o áreas externas del MACCO. Por lo tanto, no se tienen datos sobre la visita del público en las áreas externas o malecón, y se carece de métodos o estrategias para medir esta afluencia de público. 
- 4 conferencias magistrales: Lanzamiento del Boletín 2 del Observatorio para la Urbanización Amazónica – OUA de FLACSO – Ecuador, el día martes 6 mayo. En la PUCE Amazonas, Lago Agrio; Asentamientos humanos y transformación del paisaje Amazónico en la época prehispánica; Voces de las comunidades; Mediación Cultural y Arqueología desde el Museo Arqueológico y Centro Cultural de Orellana, Ecuador septiembre; Mediación Cultural y Educativa. El caso del Museo Arqueológico y Centro Cultural de Orellana. MACCO. Octubre.
- 3 ferias / la primera feria agroalimentaria en la feria de las nacionalidades Waysapamba, la segunda feria cultural en Loreto en el mes de agosto y la tercera feria de Difusión de Patrimonio Cultural en el parque central de El Coca en el mes de julio, en la ciudad de El Coca.
</t>
  </si>
  <si>
    <t>1 presentación del libro: Noviembre “Vivir arriesgando la Herida” de Carla Mendoza.
12 eventos de fomento a la Lectura; dentro del Día del libro se hicieron varias actividades que incluye: 2 narraciones en voz alta de Carlos Chiscuet y de José Moran, 1 Encuentro de poesía, 1 entrevista Online a Diana Torres sobre el libro “Cuerpario”, 1 mediación lectora, 1 presentación libro Geografía del Ecuador; en el evento de Orellana Lee VII” se hicieron actividades como: 1 Taller de creación literaria, 1 Obra de teatro “Cuentos en verso para niños perversos”, 4 mediaciones lectoras en el Barrio Santa Rosa, Ñucanchi Huasi, El Moretal y  MACCO-EP
12 eventos de Club del Libro 
1 compra de 23 libros para actualización de repositorio de la biblioteca pública. 
1 campaña de donación de libros en los cuales se recibieron un total de 27 libros Donados por autores e instituciones afines al MACCO-EP.</t>
  </si>
  <si>
    <t>También se cumplió con la meta 2.3.2. Alcanzar un mínimo de 50 eventos de fortalecimiento de la identidad e interculturalidad realizados anualmente desde el MACCO EP, hasta el 2024, se logró un incremento del 202 % en la gestión de eventos, alcanzando un total de 93 eventos autogestionados desde el MACCO-EP, en colaboración con entidades privadas y ONGs. Además, se desarrollaron 8 eventos adicionales durante el año 2024, utilizando el recurso de GADMFO. Este crecimiento refleja un avance significativo en la consolidación de alianzas estratégicas y en la optimización de los recursos disponibles, fortaleciendo el impacto y alcance de las actividades realizadas. A continuación, se detalla todos los eventos realizados en el año 2024</t>
  </si>
  <si>
    <t>Para el cumplimiento de la meta 2.3.1 Desarrollar 8 talleres formativos de arte y cultura anualmente hasta el 2024, se realizó un total de 16 capacitaciones artísticas en el año 2024, con un total de 199 beneficiarios entre niño, niñas, adolescentes y adultos.</t>
  </si>
  <si>
    <t>Para el cumplimiento de la meta 2.3,  se realizó un total de 16 capacitaciones artísticas en el año 2024, con un total de 199 beneficiarios entre niño, niñas, adolescentes y adultos. También se cumplió con la ejecución de eventos de fortalecimiento de la identidad e interculturalidad realizados anualmente desde el MACCO EP, hasta el 2024, se logró un incremento del 202 % en la gestión de eventos, alcanzando un total de 93 eventos autogestionados desde el MACCO-EP, en colaboración con entidades privadas y ONGs. Además, se desarrollaron 8 eventos adicionales durante el año 2024, utilizando el recurso de GADMFO</t>
  </si>
  <si>
    <t>En cumplimiento de la meta M2.2. se han desarrollado 27 de eventos científicos y de promoción del hábito lector, especialmente en temas literarios</t>
  </si>
  <si>
    <t>M3.1.2b. Adecuar y ampliar la infraestructura de al menos 2 CDI para promover el desarrollo infantil de niñas y niños de 1 año a 3 años hasta el año 2024</t>
  </si>
  <si>
    <t>M3.1.4b. Realizar la legalización de un terreno para la construcción de un centro de acogida del adulto mayor en la zona urbana hasta el año 2024</t>
  </si>
  <si>
    <t>M3.1.4b.</t>
  </si>
  <si>
    <t>M3.1.5. Brindar atención integral al menos 578 adultos mayores de la zona urbana marginal y rural del cantón anualmente hasta el 2024</t>
  </si>
  <si>
    <t>I3.1.4b. Número de terrenos legalizados para la construcción de un centro de acogida del adulto mayor en la zona urbanar</t>
  </si>
  <si>
    <t>Atendió a 1233 personas en el año 2024 se trabajó con 5 proyectos interinstitucionales (MIES), Proyecto de erradicación progresiva del trabajo infantil, Proyecto de Centros de Desarrollo Infantil, Proyecto de atención en el hogar y la comunidad (personas con discapacidad), Proyecto de atención integral al adulto mayor - Centro Gerontológico y el Proyecto de atención integral al adulto mayor - atención domiciliaria los cuales tienen cobertura a nivel cantonal</t>
  </si>
  <si>
    <t>Se dió la atención a 300 Personas con Discapacidad que se encuentran entre las edades de 18 a 64 años, 11 meses y 29 días, garantizando la atención integral y mejoras en la calidad de vida de los usuarios, mediante visitas periódicas por parte de los Técnicos /facilitadores del proyecto.</t>
  </si>
  <si>
    <t>Se dió la atención a 246 niñas, niños de 12 a 36 meses de edad, que asisten a los CDI en la zona urbana y rural con las que trabaja el GADMFO. Son proyectos que se atendie en convenio con el MIES</t>
  </si>
  <si>
    <t>El proyecto que dio la atenció n a 70 Adultos Mayores desde los 65 años de edad.Es un proyecto que es en convenio con el MIES</t>
  </si>
  <si>
    <t>Se dió la atención a 537 Adultos Mayores desde los 65 años de edad, garantizando la atención integral y mejoras en la calidad de vida de los usuarios, mediante visitas periódicas por parte de los Técnicos /facilitadores del proyecto.</t>
  </si>
  <si>
    <t>M3.2.2a.</t>
  </si>
  <si>
    <t>M3.2.2c.</t>
  </si>
  <si>
    <t>M3.2.3.</t>
  </si>
  <si>
    <t>M3.2.4a.</t>
  </si>
  <si>
    <t>M3.2.4b.</t>
  </si>
  <si>
    <t>M3.2.4c.</t>
  </si>
  <si>
    <t>M3.2.4e.</t>
  </si>
  <si>
    <t>Crear y fortalecer una Escuela de Liderazgo para formar líderes y lideresas en temas de empoderamiento, respeto a los derechos humanos, acceso equitativo de la participación ciudadana hasta el 2024</t>
  </si>
  <si>
    <t>I3.2.2c. Número de Escuela de Liderazgo creada y fortalecida para formar líderes y lideresas en temas de empoderamiento, respeto a los derechos humanos, acceso equitativo de la participación ciudadana</t>
  </si>
  <si>
    <t>Capacitar en formación profesional al menos a 50 personas afectadas por la movilidad humana (migrantes internos y externos) hasta el 2024</t>
  </si>
  <si>
    <t>I3.2.3. Número de personas capacitadas en formación profesional que son afectadas por la movilidad humana (migrantes internos y externos)</t>
  </si>
  <si>
    <t>Realizar un manual de género institucional para sensibilización del enfoque de igualdad de género hasta el 2024</t>
  </si>
  <si>
    <t xml:space="preserve">I3.2. 4a. Número de manual de género institucional realizado para sensibilización del enfoque de igualdad de género </t>
  </si>
  <si>
    <t>Capacitar al menos 10% del personal de las direcciones de procesos de valor agregado y que realiza atención a la ciudadanía en transversalización e igualdad de género hasta el 2024</t>
  </si>
  <si>
    <t>I3.2.4b. Porcentaje del personal capacitados de las direcciones de procesos de valor agregado y que realiza atención a la ciudadanía en transversalización e igualdad de género</t>
  </si>
  <si>
    <t>Realizar al menos dos propuestas para institucionalizar la igualdad de género, mediante ordenanzas, hasta el 2024</t>
  </si>
  <si>
    <t>I3.2.4c. Número de propuestas realizadas para institucionalizar la igualdad de género, mediante ordenanzas</t>
  </si>
  <si>
    <t>Participar al menos en 10 eventos de la Red Prevención de Atención de la Violencia PAV, hasta el 2024</t>
  </si>
  <si>
    <t>Realizar al menos un evento anual de la sensibilización y apoyo a la igualdad de género, hasta el 2024</t>
  </si>
  <si>
    <t>I3.2.4e. Número de eventos anuales realizados en la sensibilización y apoyo a la igualdad de género</t>
  </si>
  <si>
    <t>Se trabajó con 650 personas en el año 2024 mediante cursos de capacitación artesanal en los temas de gastronomía, belleza, panadería, corte y confección a nivel de barrios y comunidades del cantón, de igual forma se trabajó en la socialización a asociaciones de mujeres que están en proceso de legalización, en la parte de genero se inició el trabajo en la sensibilización y apoyo a la igualdad de género dirigido a hombres y mujeres del cantón, mediante eventos y capacitaciones.</t>
  </si>
  <si>
    <t>Se trabajó con 480 personas en el año 2024 mediante cursos de capacitación artesanal en los temas de gastronomía, belleza, panadería, corte y confección a nivel de barrios y comunidades del cantón, de igual forma se trabajó en la socialización a asociaciones de mujeres que están en proceso de legalización, en la parte de genero se inició el trabajo en la sensibilización y apoyo a la igualdad de género dirigido a hombres y mujeres del cantón, mediante eventos y capacitaciones.</t>
  </si>
  <si>
    <t>M3.3. Al menos 600 personas participan en las actividades artísticas y de recreación deportiva anualmente hasta el año 2024.</t>
  </si>
  <si>
    <t>M3.3.3.</t>
  </si>
  <si>
    <t>Se trabajó con al menos 639 niños, niñas y adolescentes a nivel local y parroquial con los diferentes puntos de recreación y deporte en las disciplinas de futbol la cual conto con 2 puntos en los barrios Los Sauces y Flor de Oriente, gimnasia tuvo su punto en el Barrio 30 de abril y lo que corresponde a recreación en los temas de música y danza se manejó a nivel de comunidades e instituciones educativas.</t>
  </si>
  <si>
    <t>Se trabajó con al menos 1.101 niños, niñas y adolescentes a nivel local y parroquial con los diferentes puntos de recreación y deporte en las disciplinas de futbol la cual conto con 2 puntos en los barrios Los Sauces y Flor de Oriente, gimnasia tuvo su punto en el Barrio 30 de abril y lo que corresponde a recreación en los temas de música y danza se manejó a nivel de comunidades e instituciones educativas.</t>
  </si>
  <si>
    <t xml:space="preserve">Funcionamiento del MACCO que promueve la interculturalidad. La realización de actividades y proyectos interculturales del departamento de Desarrollo Social, mediante la capacitación en danza, teatro, formación cultural a niños, niñas, adolescentes y jóvenes, así como a grupos de danza y música. Esto incluye lecturas en idiomas indígenas o libros adquiridos por la biblioteca en estos idiomas.
Se benefició a 16.803 personas, quienes accedieron al museo arqueológico, ferias, exposiciones temporales y presentaciones magistrales que se desarrolló en el museo arqueológico.
Se benefició a 11179 personas, quienes accedieron a las actividades realizadas por la biblioteca del MACCO-EP.
Se apoyado a difusión de la cultura indígena ancestral y nacional y a la afroecuatoriana; apoyando los festivales culturales. Además, se ha trabajado en el día de la identidad local, como es el 28 de febrero. Y por el 12 de febrero como día de la Amazonía Ecuatoriana.
Se apoya la realización de ferias de emprendimientos locales para familias campesinas, indígenas, urbanas, afroecuatorianas, montubias, etc. Estos emprendimientos, por lo general, son con productos naturales y sostenibles
Desde el Plan de Uso y Gestión del Suelo PUGS y PDOT se ha conservado la territorialización de las comunas indígenas según el convenio internacional169 de la OIT y lo que indica la constitución del país, pue se la mantenido el régimen legal territorial comunal indígena.
</t>
  </si>
  <si>
    <t xml:space="preserve">2368 medidas de protección en 1702 casos de niñez y adolescencia y 18 casos de adultos mayores. 
Una Junta Cantonal brindando el servicio con calidad y calidez. Se apoya financieramente al Consejo de Protección de Derechos del cantón Francisco de Orellana, la cual trabaja con todas las instituciones educativas, es decir, con más de 5000 niños y niñas. Se ha participado del Directorio de COCAPRODE, Se ha apoyado a COCAPRODE para que genere Consejo Consultivos, Defensorías del Pueblo y Observatorios. Existen dos proyectos en favor de los adultos mayores, uno de atención en el Centro Gerontológico donde se atiende a más de 100 adultos mayores. Y otros con apoyo de las juntas parroquiales donde se ha atendido a cerca de 300 adultos mayores. En el caso de la niñez se atiende a cerca de 1200 niños en temas de recreación y deporte. Y en un proyecto continuo de erradicación del trabajo infantil
Desde la Dirección de Tránsito, Transporte Terrestre y Seguridad Vial se ha mantenido operativos constantes para mantener el transporte inclusivo para la niñez, adolescencia y jóvenes, especialmente estudiantes. Pero también, para adultos mayores sobre todo en la transportación pública
Se ha generado proyectos de agua potable en el sector urbano y rural para mejorar la salud de la niñez, adolescencia y jóvenes, así como eliminar el tiempo de recolección de agua en las fuentes de agua que realiza la niñez, adolescencia y jóvenes en el sector rural, especialmente para la niñez y adolescencia de las nacionalidades indígenas ancestrales
Desde la participación, se activado el Consejo Consultivo de la Niñez y Adolescencia
Se ha entregado un terreno para la construcción de la universidad pública en la provincia de Orellana
Se aplica rebajas a adultos mayores en el pago de tasas e impuestos municipales
Se cuenta con obras que garantizan el acceso a los adultos mayores, así como bloques guías para que caminen
Mejoramiento de los parques de la ciudad, que dan garantizan el acceso a la recreación y paisajismo de los grupos de atención prioritaria
Se ha construido un estadio en el barrio 27 de octubre, para garantizar el acceso a los derechos deportivos y recreacionales de los grupos de atención prioritaria
</t>
  </si>
  <si>
    <t xml:space="preserve">Proyecto de Desarrollo de capacidades de las personas con discapacidad en convenio con el MIES, donde se fortalecen los servicios de rehabilitación, sensibilización sobre los derechos de las personas con discapacidad PCD
Sensibilización sobre los derechos de las personas con discapacidad. Apoyo a la Unidad Educativa Especial Manuela Cañizares. 
Acceso a más del 4% de trabajo para personas con discapacidad en el GADMFO
Se aplica rebajas a PCD en el pago de tasas e impuestos municipales
Se cuentan con obras construidas bajo normativa INEN para dar acceso a las PCD también en la infraestructura pública, como en veredas, al igual que estadios y parques públicos.
Más del 20% de los miembros de la Asamblea Cantonal son personas con discapacidad
Desde la DTTTSG se hacen operativos y se dictan regulaciones para favorecer el transporte inclusivo para personas con discapacidad, así como el control en el terminal terrestre de transferencia y el interprovincial sobre el respeto a las rebajas a las personas con discapacidad de las operadoras de transporte local, interprovincial y nacional
</t>
  </si>
  <si>
    <t xml:space="preserve">648 medidas de protección a mujeres víctimas de violencia
Se ha participado y organizado marchas por el día de las mujeres y los días de la no violencia a la mujer, con la participación de más de mil personas, igual se hizo transmisión en vivo de cada uno de los eventos
Fortalecimiento y legalización jurídica de los grupos de mujeres. 
Apoyo al acceso equitativo de hombres y mujeres en las directivas barriales 
Se está trabajando en el apoyo de un lugar para atender a las mujeres víctimas de violencia, para lo cual se ha reformado el presupuesto para realizar un estudio y contratar personal para atender a las víctimas de violencia
Los proyectos de agua están dirigidos a reducir el tiempo de trabajo de las mujeres, evitando el largo tiempo en recolección de agua del río, lavado en el río y en épocas de sequía.
Se han construido proyectos de alcantarillado en las cabeceras parroquiales para mejorar la salud de las mujeres
Se ha apoyado en transporte público inclusivo para mujeres desde la DTTTSG, generando la transportación rosa o de conductores mujeres para evitar el acoso de mujeres
La Dirección de Riesgos, en las emergencias por inundaciones prioriza a las mujeres con familia, adultas mayores y embarazadas
En la ordenanza del sistema de participación ciudadana y control social se garantiza la equidad de género, así como en la ordenanza de consejos barriales se promueve en los dirigentes la equidad de género
</t>
  </si>
  <si>
    <t xml:space="preserve">Los extranjeros con la adecuada identificación y papeles en regla, acceden a los mismos derechos que cualquier ecuatoriano o ecuatoriana. Se ha respetado a la ciudadanía universal, tal como lo reconoce la Constitución
Desde la Junta de Protección de Derechos y desde COCAPRODE los extranjeros reciben el mismo trato que los nacionales y acceden a los derechos ciudadanos
Desde la Dirección de Turismo se entrega información turística y sobre la infraestructura local a visitantes extranjeros, de manera presencial y virtual. Así como la verificación de la infraestructura turística para la adecuada atención a los turistas nacionales y extranjeros
Desde la Dirección de Turismo y Seguridad y Gobernabilidad, se apoya y facilita los emprendimientos de extranjeros, que son parte del sector informal, en su mayoría; así como del sector formal para favorecer nuevos negocios y el emprendimiento de la ciudadanía extranjera.
</t>
  </si>
  <si>
    <t>Dirección Comunicación y Participación Ciudadana (actual Dirección de Comunicación Social)</t>
  </si>
  <si>
    <t>Dirección Desarrollo, Cooperación y Proyectos (actual Dirección de Planificación Institucional y Gestión del Desarrollo)</t>
  </si>
  <si>
    <t>Dirección de Procuraduría Síndica</t>
  </si>
  <si>
    <t>Dirección de Secretaría General</t>
  </si>
  <si>
    <t>Dirección de Talento Humano</t>
  </si>
  <si>
    <t>Dirección de Desarrollo Social</t>
  </si>
  <si>
    <t>Dirección de Ordenamiento Territorial</t>
  </si>
  <si>
    <t>Dirección de Desarrollo, Cooperación y Proyectos.</t>
  </si>
  <si>
    <t>Dirección de Riesgos</t>
  </si>
  <si>
    <t>Dirección de Servicios Municipales</t>
  </si>
  <si>
    <t>Dirección de Ambiente</t>
  </si>
  <si>
    <t>Dirección de Turismo</t>
  </si>
  <si>
    <t>Dirección de Seguridad y Gobernabilidad</t>
  </si>
  <si>
    <t>Dirección de Obras Públicas</t>
  </si>
  <si>
    <t>Dirección de Agua Potable y Alcantarillado</t>
  </si>
  <si>
    <t>Dirección de Seguridad y Transporte</t>
  </si>
  <si>
    <t>Servicio de la Deuda</t>
  </si>
  <si>
    <t>TOTAL</t>
  </si>
  <si>
    <t>Área</t>
  </si>
  <si>
    <t>Porcentaje de cumplimiento</t>
  </si>
  <si>
    <t>Presupuesto codificado</t>
  </si>
  <si>
    <t>Presupuesto comprometido</t>
  </si>
  <si>
    <t>Presupuesto devengado</t>
  </si>
  <si>
    <t>Porcentaje de ejecución</t>
  </si>
  <si>
    <t>Dirección de Comunicación y Participación Ciudadana</t>
  </si>
  <si>
    <t>Asignación inicial</t>
  </si>
  <si>
    <t>Cumplimeinto PP</t>
  </si>
  <si>
    <t>No Aplica</t>
  </si>
  <si>
    <t xml:space="preserve">● Para el cumplimiento de la meta M3.4.1 y M3.4.1b, se establece el indicador de Nº de procesos de Formulación, transversalización, observancia, seguimiento y evaluación de políticas públicas, y durante el año 2024 se han desarrollado los siguientes procesos. 
1. Ordenanza aprobada ORDENANZA SUSTITUTIVA QUE REGULA EL “SISTEMA DE PROTECCIÓN INTEGRAL DE DERECHOS Y SISTEMAS ESPECIALIZADOS DEL CANTÓN FRANCISCO DE ORELLANA”
2. Proceso de observancia a la política pública de Desarrollo Infantil Integral del Ministerio de Inclusión MIES junto a la Consejo Nacional para la Igualdad Intergeneracional en proceso. 
3. Proceso de observancia al cumplimiento de la Ley Orgánica de Discapacidades en proceso.  
4. Un proceso de evaluación del plan de Igualdad de Oportunidades 2012-2022 del GAD Municipal Francisco de Orellana está en proceso.  
5. Acompañamiento en el proceso de la elaboración de la ordenanza para prevenir y erradicar la violencia contra la mujer, misma que requiere ser fortalecida. 
</t>
  </si>
  <si>
    <t xml:space="preserve">● Para el cumplimiento de la meta M3.4.1 y M3.4.1b, se establece el indicador de Nº de procesos de Formulación, transversalización, observancia, seguimiento y evaluación de políticas públicas, y durante el año 2024 se han desarrollado los siguientes procesos. 
1. Ordenanza aprobada ORDENANZA SUSTITUTIVA QUE REGULA EL “SISTEMA DE PROTECCIÓN INTEGRAL DE DERECHOS Y SISTEMAS ESPECIALIZADOS DEL CANTÓN FRANCISCO DE ORELLANA”
2. Proceso de observancia a la política pública de Desarrollo Infantil Integral del Ministerio de Inclusión MIES junto a la Consejo Nacional para la Igualdad Intergeneracional en proceso. 
3. Proceso de observancia al cumplimiento de la Ley Orgánica de Discapacidades en proceso.  
4. Un proceso de evaluación del plan de Igualdad de Oportunidades 2012-2022 del GAD Municipal Francisco de Orellana está en proceso.  
5. Acompañamiento en el proceso de la elaboración de la ordenanza para prevenir y erradicar la violencia contra la mujer, misma que requiere ser fortalecida. </t>
  </si>
  <si>
    <t>M3.4. Desarrollar al menos 6 procesos de formulación, transversalización, observancia, seguimiento y evaluación de la política pública, anualmente hasta el año 2024.</t>
  </si>
  <si>
    <t>M3.4. 1a.</t>
  </si>
  <si>
    <t>Formular y transversalizar al menos 3 políticas públicas para protección y atención con énfasis a grupos de atención prioritaria anualmente hasta el año 2024.</t>
  </si>
  <si>
    <t>I3.4. 1a. Número de políticas públicas para protección y atención formuladas y transversalizadas con énfasis a grupos de atención prioritaria anualmente</t>
  </si>
  <si>
    <t>M3.4.1b.</t>
  </si>
  <si>
    <t>Desarrollar al menos 3 procesos de observancia, seguimiento y evaluación de la política pública para protección y atención con énfasis a grupos de atención prioritaria anualmente, hasta el año 2024.</t>
  </si>
  <si>
    <t>M3.4. 2a.</t>
  </si>
  <si>
    <t>Realizar una consultoría sobre la violencia de género hasta el año 2024.</t>
  </si>
  <si>
    <t xml:space="preserve">I3.4. 2a. Número de consultoría sobre la violencia de género </t>
  </si>
  <si>
    <t>Implementación del centro atención integral (equidad y justicia) hasta el año 2024.</t>
  </si>
  <si>
    <t>M3.5</t>
  </si>
  <si>
    <t>M3.5.1.</t>
  </si>
  <si>
    <t>Emitir al menos 1000 medidas administrativas de protección de derechos anualmente hasta el año 2024.</t>
  </si>
  <si>
    <t>Para el cumplimiento de la meta M3.4.2.  Se ha realizado el proceso de contratación pública hasta las primeras acciones de la etapa contractual, cuyo proceso puede ser visualizado en el portal de compras públicas con el objeto; Contratación Del Servicio De Consultoría Especializada Para La Elaboración De Metodología Para La Sensibilización En La Prevención Y Erradicación De Violencia Contra Las Mujeres Y Capacitación A Los Servidores Municipales De Francisco De Orellana En Prevención De Violencia Política De Genero. Código: CDC-CCPDFO-2023-2024-005 por el valor de 59,630.00</t>
  </si>
  <si>
    <t>● Para el cumplimiento de la meta M3.4.2b. Implementación del centro atención integral (equidad y justicia) hasta el año 2024. El COCAPRODE, parte de una suspensión del servicio en el año 2023 mediante resolución No 009-2023, de 28 de diciembre de 2023 con la que deja sin efecto la resolución No 007-2023, de fecha 13 de octubre de 2023, mediante la cual el Consejo Cantonal de Protección de Derechos de Francisco de Orellana, resolvió aprobar la reforma del Plan Operativo Anual para los servicios desconcentrados de la Junta Cantonal de Protección de Derechos e intervención, protección y atención de víctimas de violencia (…) esta decisión fue objeto de una acción de protección Nro. 22281-2024-00008, en cuya sentencia  la Autoridad Competente “(…) dispuso dejar sin efecto la resolución No 009-2023 y buscar los fondos necesarios para garantizar los servicios a las mujeres víctimas de violencia de género en el cantón (…)” para cumplimiento se emprende dos acciones; por una parte la reforma de la ordenanza del Sistema e incorporación del Centro de Atención de equidad y justicia en la misma resultando la Ordenanza  OM-014-2024 y por otro lado la búsqueda de recursos, logrando incorporar en la planificación anual 2025 los recursos necesarios para la apertura del servicio durante todo el año</t>
  </si>
  <si>
    <t xml:space="preserve">● Para el cumplimiento de la meta M3.5.1.  Durante el año 2024, se beneficia a 283 mujeres víctimas de violencia, se desarrollan 279 expedientes y se emiten 1005 medidas administrativas inmediatas de protección a mujeres víctimas de violencia, mismas que en mayor medida corresponde a la parroquia urbana el Coca.  13 expedientes con 12 personas adultas mayores. 2887 medidas de protección emitidas a favor de niños, niñas y adolescentes, entre las más frecuentes se encuentran, acciones de carácter psicológico, trabajos sociales, investigaciones con la policía especializada DINAPEN, acciones de carácter médico, de carácter educativo y amonestaciones por incurrir en la vulneración del derecho
</t>
  </si>
  <si>
    <t>En el año 2023, se dictaron medidas administrativas de proteccion de derechos a: 1702 en niñez y adolescencia, 18 personas adultas mayores y 648 mujeres victimas de violencia ● Para el cumplimiento de la meta M3.5.1.  Durante el año 2024, se beneficia a 283 mujeres víctimas de violencia, se desarrollan 279 expedientes y se emiten 1005 medidas administrativas inmediatas de protección a mujeres víctimas de violencia, mismas que en mayor medida corresponde a la parroquia urbana el Coca.  13 expedientes con 12 personas adultas mayores. 2887 medidas de protección emitidas a favor de niños, niñas y adolescentes, entre las más frecuentes se encuentran, acciones de carácter psicológico, trabajos sociales, investigaciones con la policía especializada DINAPEN, acciones de carácter médico, de carácter educativo y amonestaciones por incurrir en la vulneración del derecho</t>
  </si>
  <si>
    <t>M1.1.</t>
  </si>
  <si>
    <t>M1.2.</t>
  </si>
  <si>
    <t>M1.3.</t>
  </si>
  <si>
    <t>M1.4.</t>
  </si>
  <si>
    <t>M1.5.</t>
  </si>
  <si>
    <t>Cumplimiento</t>
  </si>
  <si>
    <t>Descripción de la meta</t>
  </si>
  <si>
    <t>Planificado</t>
  </si>
  <si>
    <t>Cumplido</t>
  </si>
  <si>
    <t xml:space="preserve">Meta   </t>
  </si>
  <si>
    <t>Sistema Biofísico</t>
  </si>
  <si>
    <t>Sistema Sociocultural</t>
  </si>
  <si>
    <t>No se pudo cumplir con la M1.4.3b. No se han adquirido los vehículos para la recolección de residuos sólidos, porque están en fase de preinversión en la dirección de Ambiente.</t>
  </si>
  <si>
    <t>Se ha cumplido parcialmente con la M2.2. Se han reducido los eventos científicos y de lectura por temas fiscales</t>
  </si>
  <si>
    <t>M3.2.</t>
  </si>
  <si>
    <t xml:space="preserve">Se ha cumplido casi totalmente el programa M3.4. sobre los procesos de formulación, transversalización, observancia, seguimiento y evaluación de la política pública </t>
  </si>
  <si>
    <t>M4.1.</t>
  </si>
  <si>
    <t>M4.1a. Alcanzar el 100% de animales de bienestar animal en el proceso de sacrificio, hasta el año 2024.</t>
  </si>
  <si>
    <t>I4.1a. Porcentaje de animales que han alcanzado el bienestar animal en el proceso de sacrificio</t>
  </si>
  <si>
    <t>M4.1.1.</t>
  </si>
  <si>
    <t>Al menos un mantenimiento preventivo y correctivo anual a la infraestructura del centro de faenamiento, hasta el año 2024.</t>
  </si>
  <si>
    <t>M4.2.</t>
  </si>
  <si>
    <t>Incrementar al menos 1 has de superficie ampliada del área del cementerio municipal general Victoria, mediante un estudio de ampliación del cementerio, hasta el año 2024</t>
  </si>
  <si>
    <t>I4.2. Número has de superficie ampliada del área del cementerio municipal general Victoria, mediante un estudio de ampliación del cementerio.</t>
  </si>
  <si>
    <t>M4.3.2a.1</t>
  </si>
  <si>
    <t>M4.3.2a.2</t>
  </si>
  <si>
    <t>M5.3.</t>
  </si>
  <si>
    <t>Recibir al menos 30.000 visitantes anuales en el Centro de Tenencia de Fauna Silvestre COCA ZOO, satisfechos, hasta el año 2024.</t>
  </si>
  <si>
    <t>I5.2. Número de 30.000 visitantes recibidos en el Centro de Tenencia de Fauna Silvestre COCA ZOO, satisfechos.</t>
  </si>
  <si>
    <t>M5.2.1.</t>
  </si>
  <si>
    <t>Implementar al menos 8 campañas de difusión y sensibilización de COCA ZOO y los PIAV considerando los enfoques de igualdad, hasta el año 2024</t>
  </si>
  <si>
    <t>M5.2.2.</t>
  </si>
  <si>
    <t>Realizar un mantenimiento del centro de Tenencia de Fauna Silvestre anualmente, hasta el año 2024.</t>
  </si>
  <si>
    <t>• Se ha cumplido con meta del PG4.1. Fortalecimiento al proceso de faenamiento transporte de cárnicos del centro de faenamiento (Plan Alcaldía 2023-2027), donde se ha logrado que el 100% de animales sean faenados con registro. Los registros de trazabilidad guía de movilización los datos son: propietario, lugar de origen, quien transporta, destino final (planta de faenamiento), edad del animal, registro de vacunación. Toda la actividad se hace en función de las normas de calidad y control de AGROCALIDAD, para garantizar el consumo adecuado y sano de la carne animal. Se faenaron 4.446 bovinos y 1.634 porcinos</t>
  </si>
  <si>
    <t>• Para la ejecución de la meta M4.1.1. Al menos un mantenimiento preventivo y correctivo anual a la infraestructura del centro de faenamiento. El mantenimiento preventivo correctivo se formaliza desde la ejecución diaria del lavado, desinfección y limpieza al inicio y al final del proceso de faenamiento en la planta y, de esta manera, se ha logrado la meta enunciada. Además, se hace mantenimiento y revisión diaria a las máquinas que son parte del proceso de faenamiento. Por lo tanto, se ha privilegiado la realización del mantenimiento preventivo y correctivo</t>
  </si>
  <si>
    <t>o Para el cumplimiento la meta M4.2.1c sobre funcionamiento de los cementerios municipales y mantenimiento preventivo y correctivo anual, hasta el año 2024 la cual se concentra en los dos cementerios: Central y General Victoria, el primero ubicado en el barrio Central y el segundo en el barrio Flor de Oriente, los cuales estuvieron funcionando y atendiendo todos los días del año, especialmente, el día de Difuntos; para que la población pueda acceder de manera adecuada a las instalaciones de los dos cementerios. La actividad que se ha priorizado es el mantenimiento preventivo y correctivo anual, que tiene los siguientes componentes: limpieza, desinfección, vigilancia y control de visitantes, en cada uno de los cementerios</t>
  </si>
  <si>
    <t>M4.3.1</t>
  </si>
  <si>
    <t>M4.3.</t>
  </si>
  <si>
    <t>M4.3. – A través del Departamento de Micro emprendimiento e Innovación se han fortalecido alrededor de 65 organizaciones de economía popular y solidaria y Mipymes (las micro, pequeñas y medianas empresas) de tipo personal, familiar y comercial del cantón Francisco de Orellana. Las asociaciones, grupos y/u organizaciones participantes fueron: FINCA CANELA, CAFÉ SAN JOSÉ, VINOS ONKO, WAOO!, MINUTA, BIOCHOK, ASOSERTUPLACO, AFROECUATORIANO, GRAN LIDERAZGO, ASOCIACIÓN DE SERVICIOS DE MANTENIMIENTO ELÉCTRICO DE ORELLANA "ASOSERMANELECO", CAMILITA'S PASTRY SHOP, ASOCIACIÓN DE GANADEROS 11 DE ABRIL,  CERVECERÍA ARTESANAL, ASOCIACIÓN ASOTEXSHUAR, GRUPO FUTUROS CONTADORES, GRUPO GENIOS CONTABLES, FUNDACIÓN ALEJANDRO LABAKA, GRUPO ADMINISTRACIÓN Y PROGRESO, GRUPO CONTABLES EN ACCIÓN, GRUPO KAYZEN CONTABLE, GRUPO CONTA GROUP, ASOLIPRO, SACHA FIT, AWEIDI DEL YASUNÍ, BITOQUÍN, ASERLIM, REYKLIM, KUSA YOGURT, WAEME, CAFÉ MONTAÑITA, AROMAS DEL YASUNÍ, GORDON CRAFT BEER, ASOLIPRO, GELATINAS DE RAQUEL, ASOPROAFY, ASOCIACIÓN WAYSA PAMBA; EMPRENDIMIENTOS FAMILIARES DE LOS SEÑORES: BEKY CABRERA, VERÓNICA PAUCHI, AMY FREIRE, ALEXIS CILIGUANO, CAÑUELA, ESTHELA IZA, SACHA AMAZONIC, VILLAHELADO, TORITO, JULIANA ACCESORIOS, SISTEMAS DE PURIFICACIÓN DE AGUA, NICKE LLORI, FREDDY MAIGUALCA, GREMIO DE ARTESANOS Y OPERARIOS DE ORELLANA, COOP DE AHORRO Y CRÉDITO MUSHUK KAUSAY, INFINITY VISION, MARIA TERESA YUMBO, JAVIER MONTEZUMA, MURUK DEVELOPER, KIMBERLY CAPA, JESENIA MOROCHO, LUIS TORRES, VINOS DON SERGIO, SARAHÍ CAIZA, TAMARA RIVERA, DAYANE CAIZA, EDUARDO PAREDES, HILDA VERA, ELIZABETH GARCÍA. Se han ejecutado actividades de fortalecimiento como: Talleres de capacitación con la siguiente temática: Liderazgo y Trabajo en Equipo, Autoestima y Motivación Personal, Contabilidad Básica. Se gestionó con la Fundación HIAS para que se imparta un taller de 3 horas sobre Salud Mental. Asesoramiento para la comercialización de productos, diseño de marcas y/o etiquetas para que los productos se promocionen en el mercado local e internacional. Se gestionó la participación de los emprendimientos en ferias y eventos para la exhibición de sus productos para la comercialización. De igual manera, se realizó la solicitud a los siguientes establecimientos turísticos y comerciales para que autoricen la ubicación de las perchas de los productos que forman parte de la campaña promocional “100% HECHOS EN EL COCA”, los establecimientos que fueron considerados son: Comisariato Alexander, Comisariato Dell House, Comisariato Megadespensa, Hotel El Auca, Hotel Heliconias, Restaurante Sky Roof, Cafetería Ayahuasca, Agencia de viajes Amazon Travel, Yarina Lodge, Napo Wildlife, Napo Cultural Center, Tienda Sacha fit.  A través de un convenio de cooperación entre la ESPOCH y el Municipio de Francisco de Orellana se llevó a cabo el proyecto de vinculación denominado “CAPACITACIÓN EN HERRAMIENTAS TECNOLÓGICAS PARA LA CREACIÓN DE NEGOCIOS DIGITALES DE LOS EMPRENDIMIENTOS DE LA REDPROSEWOR DEL CANTÓN FRANCISCO DE ORELLANA”, en el que se otorgó a los participantes las herramientas para la creación de tiendas virtuales para la comercialización de sus productos, así como de un manual de marca de su producto.</t>
  </si>
  <si>
    <t>M4.3.1. – Desde la Dirección de Turismo se ha ejecutado el Proyecto denominado “El Acceso a Mercados, Promoción y Comercialización de Emprendimientos de Francisco de Orellana, Provincia de Orellana, Ecuador”, en el cual se contempla una campaña publicitaria denominada 100% HECHO EN EL COCA, la cual busca promover en los ciudadanos de Francisco de Orellana, el consumo de productos locales. En este contexto hemos realizado el asesoramiento a 13 emprendimientos que incluye: Asesoramiento y diseño de etiqueta para shampoo de ishpingo y romero, entrega de las artes en formatos PDF, ILLUSTRATOR de la marca FINCA CANELA de la ASOCIACIÓN EN TIERRA SANA AENTS; Asesoramiento y actualización del logotipo de la marca FINCA CANELA de la ASOCIACIÓN EN TIERRA SANA AENTS; Asesoramiento y diseño de catálogo de productos CAFÉ SAN JOSÉ de la ASOCIACIÓN ASOPROAGVAM; Asesoramiento y diseño de etiqueta de vino de arazá y vino de orito de la marca ONKO, del emprendimiento familiar VINOS ONKO; Asesoramiento y diseño de isotipo WAOO! del emprendimiento del mismo nombre, entregado a la Sra. Valeria Vanessa Lapo Tandazo; Asesoramiento y diseño de Isotipo para la marca MINUTA, entregado a la Sra. Diana Zambrano Pazmiño. Además, a través de un convenio de cooperación entre la ESPOCH y el Municipio de Francisco de Orellana se llevó a cabo el proyecto de vinculación denominado “CAPACITACIÓN EN HERRAMIENTAS TECNOLÓGICAS PARA LA CREACIÓN DE NEGOCIOS DIGITALES DE LOS EMPRENDIMIENTOS DE LA REDPROSEWOR DEL CANTÓN FRANCISCO DE ORELLANA”, en el que se otorgó a los participantes las herramientas para la creación de tiendas virtuales para la comercialización de sus productos, así como de un manual de marca de su producto. En total (9) nueve emprendimientos integraron este proyecto que culminó con la creación de un manual de marca para el posicionamiento en el mercado de los mismos. Estos emprendimientos son: BIOCHOK, ASOSERTUPLACO, AFROECUATORIANO, GRAN LIDERAZGO, ASOCIACIÓN DE SERVICIOS DE MANTENIMIENTO ELÉCTRICO DE ORELLANA "ASOSERMANELECO", CAMILITA'S PASTRY SHOP, ASOCIACIÓN DE GANADEROS 11 DE ABRIL, AENTS FINCA CANELA, CERVECERÍA ARTESANAL.</t>
  </si>
  <si>
    <t>M4.3.3.</t>
  </si>
  <si>
    <t>Incrementar en 500 personas capacitadas en economía popular y solidaria para mejorar los procesos de agregación de valor, hasta el año 2024.</t>
  </si>
  <si>
    <t>M4.3.4.</t>
  </si>
  <si>
    <t>Suscribir al menos un convenio de cooperación para entregar un centro de acopio de productos agrícolas y predio de 5 has, en la parroquia El Dorado, hasta el año 2024.</t>
  </si>
  <si>
    <t>M4.3.6a.</t>
  </si>
  <si>
    <t>Difundir y apoyar al menos a 15 emprendimientos locales, de productos hechos 100% en el Coca, hasta el 2024.</t>
  </si>
  <si>
    <t>M4.3.6b.</t>
  </si>
  <si>
    <t>Participar y difundir productos 100% hechos en el Coca en al menos 2 ferias comerciales y de exhibición de productos anualmente, hasta el 2024.</t>
  </si>
  <si>
    <t>I4.3.3. Número de personas capacitadas en economía popular y solidaria para mejorar los procesos de agregación de valor.</t>
  </si>
  <si>
    <t>I4.3.4. Número de convenios suscritos de cooperación para entregar un centro de acopio de productos agrícolas y predio de 5 has, en la parroquia El Dorado.</t>
  </si>
  <si>
    <t>M4.3.3. – El año 2024 se capacitaron a 209 personas pertenecientes a organizaciones de economía popular y solidaria y Mipymes (las micro, pequeñas y medianas empresas) de tipo personal, familiar y comercial del cantón Francisco de Orellana. Las asociaciones, grupos y/u organizaciones participantes fueron: ASOCIACIÓN ASOTEXSHUAR, GRUPO FUTUROS CONTADORES, GRUPO GENIOS CONTABLES, GRUPO ADMINISTRACIÓN Y PROGRESO, FUNDACIÓN ALEJANDRO LABAKA, GRUPO CONTABLES EN ACCIÓN, GRUPO KAYZEN CONTABLE, GRUPO CONTA GROUP. Para ello se han efectuado 6 módulos con la siguiente temática: Atención al Cliente, Liderazgo y Trabajo en equipo, Autoestima y Motivación Personal, Contabilidad; Educación Financiera; alcanzando en el año 2024, 8 capacitaciones con un total de 906 horas teóricas y prácticas. Las capacitaciones han sido dirigidas a hombres y mujeres de las zonas urbana y rural del cantón, de las cuales: 41 son hombre y 160 mujeres; 8 personas pertenecientes a la nacionalidad Kichwa, lo que representa el 4% de las personas capacitadas, cumpliendo con la implementación de las políticas públicas para la igualdad</t>
  </si>
  <si>
    <t xml:space="preserve">M4.3.4. – En apoyo a la comercialización de la cadena productiva del café y cacao, la Municipalidad de Francisco de Orellana, a través del Departamento de Micro emprendimiento e Innovación de la Dirección de Turismo, entregó a la RED DE INTEGRACIÓN ECONÓMICA REDPROSEWOR WIÑARI ORELLANA a través de la figura de comodato o préstamos de uso de bien inmueble el Centro de Acopio ubicado en el Km. 6 vía al Auca, Parroquia El Dorado, por un área comprendida de 5 hectáreas incluidos los cultivos de café y cacao existentes, para implementar procesos de acopio, beneficio y comercialización de materias primas locales, obtenidas por pequeños productores agrícolas, y de esta manera establecer nexos directos en los procesos comerciales asociativos; sin embargo el predio no estaba siendo ocupado ni amparado por la RED DE INTEGRACIÓN ECONÓMICA REDPROSEWOR WIÑARI ORELLANA, por cuestiones de falta de organización interna de ellos. Con la finalidad de garantizar que las instalaciones de propiedad Municipal entregadas a través de Comodato o Préstamo de Uso de Bienes, N.º 2023-22-01-003-P00791-F03295, en favor de la Red de Integración Económica REDPROSEWOR WIÑARI ORELLANA, sean utilizadas para el objeto establecido en el comodato; se realizó el seguimiento respectivo y se tomaron acciones ya que el predio no estaba siendo usado, estaba abandonado, para lo cual se elaboraron informes como una manera de lograr que los beneficiarios del bien se hagan cargo y lo amparen. </t>
  </si>
  <si>
    <t>En este apartado, el Departamento de Micro emprendimiento e Innovación ha gestionado la participación de los emprendimientos en eventos y ferias de promoción y comercialización de los productos 100% hechos en el Coca cumpliendo con un total de (6) seis ferias anuales comerciales y de exhibición de productos</t>
  </si>
  <si>
    <t>M4.3.6a. – Para la consecución de la meta del presente apartado, se realizó el proceso contratación pública a través del procedimiento de ínfima cuantía No. ICB‐GADMFO‐2024-003, denominado “ADQUISICIÓN DE MOBILIARIO TIPO PERCHAS BRANDEADAS COMO ESTRATEGIA DEL GAD MUNICIPAL FRANCISCO DE ORELLANA, PARA PROMOCIONAR Y COMERCIALIZAR LOS PRODUCTOS 100% HECHOS EN EL COCA, CANTÓN FRANCISCO DE ORELLANA, PROVINCIA DE ORELLANA”, en el que se adquirieron 16 perchas con el brandeo de la marca 100% HECHOS EN EL COCA, con la finalidad de promocionar y comercializar los productos de la localidad. Previamente a esto se realizó la solicitud a los siguientes establecimientos turísticos y comerciales para que autoricen la ubicación de las perchas de los productos que forman parte de la campaña promocional “100% HECHOS EN EL COCA”. Los establecimientos que fueron considerados son: Comisariato Alexander, Comisariato Dell House, Comisariato Megadespensa, Hotel El Auca, Hotel Heliconias, Restaurante Sky Roof, Cafetería Ayahuasca, Agencia de viajes Amazon Travel, Yarina Lodge, Napo Wildlife, Napo Cultural Center, Tienda Sacha fit</t>
  </si>
  <si>
    <t>g) Regular, controlar y promover el desarrollo de la actividad turística cantonal, en coordinación con los demás gobiernos autónomos descentralizados, promoviendo especialmente la creación y funcionamiento de organizaciones asociativas y empresas comunitarias</t>
  </si>
  <si>
    <t>M5.1.1a.</t>
  </si>
  <si>
    <t>Asesorar y capacitar en temas de gestión turística al menos a 4 iniciativas turísticas y/o centros de turismo comunitario del cantón Francisco de Orellana, hasta el año 2024.</t>
  </si>
  <si>
    <t>M5.1.1b.</t>
  </si>
  <si>
    <t>Elaborar y gestionar la aprobación del Plan de Desarrollo Cantonal Turístico, hasta el año 2024.</t>
  </si>
  <si>
    <t>I5.1.1b. Número de Plan de Desarrollo Cantonal Turístico elaborado y gestionado.</t>
  </si>
  <si>
    <t>M5.1.2.</t>
  </si>
  <si>
    <t>Ejecutar al menos 3 campañas comunicacionales de concienciación ciudadana sobre la importancia del turismo local, hasta el año 2024.</t>
  </si>
  <si>
    <t>M5.1.3a</t>
  </si>
  <si>
    <t>Ejecutar al menos 3 campañas de promoción de destino turístico, hasta el año 2024.</t>
  </si>
  <si>
    <t>M5.1.3b.</t>
  </si>
  <si>
    <t>Participar como destino turístico en al menos 3 ferias, eventos y demás actividades de promoción y desarrollo turístico, hasta el año 2024.</t>
  </si>
  <si>
    <t>I5.1.3b. Número de ferias, eventos y demás actividades de promoción y desarrollo turístico que participan como destino turístico.</t>
  </si>
  <si>
    <t>M5.1.4.</t>
  </si>
  <si>
    <t>Funcionamiento turístico y administrativo en el 100% del proyecto Bocana del Río Payamino hasta el año 2027.</t>
  </si>
  <si>
    <t>M5.1.5.</t>
  </si>
  <si>
    <t>Contratar consultoría para construir al menos un centro turístico hasta el año 2024.</t>
  </si>
  <si>
    <t>I5.1.5. Número de consultorías contratadas para construir centros turísticos 2027.</t>
  </si>
  <si>
    <t xml:space="preserve">PG5.1. / M5.1. – A través del área de Servicios Turísticos se registran un total de 322.513 VISITAS registradas en el punto de información turística Itur, en la página web: www.elcocavivelo.com; y en las redes sociales de Facebook e Instagram: Dirección de Turismo El Coca, El Coca Vívelo, Coca Turístico para conocer de la oferta turística del cantón Francisco de Orellana. Así como también las visitas registradas en la Mesa de información turística, control turístico y comercialización de circuitos cortos en el sector del Malecón. De acuerdo con los informes de LOTAIP existió un incremento de 179%. En el 2024 se obtuvo de manera oficial el DISTINTIVO “RINCÓN MÁGICO” otorgado por el Ministerio de Turismo, como un Destinos con identidad cultural, donde se agrupan atractivos, servicios, actividades y experiencias turísticas, que posibilitan su promoción y acceso a mercados nacionales y extranjeros. El objetico es promover el desarrollo turístico de destinos a escala nacional, la vigencia de la declaratoria es de cuatro años, durante los cuales es necesario trabajar en una mejora continua de la oferta turística para renovar esta distinción. Los Impactos del Programa son: apropiación de la ciudadanía; incremento de establecimientos y productos turísticos; inversión en infraestructura y mejoramiento del espacio público. Con el objetivo de FORTALECER LAS CAPACIDADES de los prestadores de servicios del cantón, se llevó a cabo el taller de buenas prácticas de manipulación de alimentos dirigido a hoteles, restaurantes y centros de turismo comunitario en coordinación con la Agencia Nacional de Regulación, Control y Vigilancia Sanitaria, en la que se contó con la participación de 111 propietarios de establecimientos de servicios turísticos. En conjunto con la Dirección de Tránsito, Transporte Terrestre y Seguridad Vial de la Municipalidad, se realizó un taller “anfitrión turístico” con la temática de información turística y servicio al cliente, el cual fue dirigido al gremio del transporte público como son los taxis y los buses urbanos, en ella participaron 755 personas entre socios, accionistas y conductores; el propósito fue mejorar la prestación del servicio público enfocado al turismo.  Como parte del proyecto se llevó a cabo la campaña “TURISMO EDUCATIVO, DESCUBRIENDO NUESTRO CANTÓN” que buscó concientizar sobre la importancia de conocer sobre los atractivos y servicios turísticos que posee nuestro cantón Francisco de Orellana, en este contexto se planificó una jornada de capacitaciones dirigido a estudiantes de las unidades educativas de Francisco de Orellana en la que hubo la participación de 1.326 estudiantes de 6to., 7mo., 8vo. y 9no. año de educación básica de la Presidente Tamayo, Padre Miguel Gamboa, 24 de Marzo, Jorge Rodríguez Román, Francisco de Orellana, El Dorado, Princesa Toa. </t>
  </si>
  <si>
    <t>M5.1.1a. – Como parte de potenciar y planificar el desarrollo del turismo cantonal en les iniciativas turísticas, se realizaron capacitaciones en 8 emprendimientos turísticos como: 1.- Paku Kucha, 2.- Pashpanchu, 3.- Kushni Paccha, 4.- Ila Kucha, 5.- Sacha Runa, 6.- Edén Amazon, 7.- Mandariyura. 8.- Sacha Runa. Se coordinó con el Cuerpo de Bomberos de Francisco de Orellana para capacitar en primeros auxilios, prevención de incendios y manejo de extintores, con conocimientos básicos para actuar en caso de emergencias, se gestionó para certificar a dos personas de cada emprendimiento participante, estos fueron:   Pashpanchu (Parroquia Alejandro Labaka), Ila Kucha (Parroquia Taracoa), Sacha Runa (Parroquia Alejandro Labaka), Edén Amazon (Parroquia El Edén) y Mandariyura (Parroquia Dayuma). Así también, técnicos de la Dirección de Turismo, impartieron un taller manejo de redes sociales y fotografía a Paku Kucha (Parroquia San Luis de Armenia), Ila Kucha (Parroquia Taracoa) y Pashpanchu (Parroquia Alejandro Labaka). En el 2024, se asesoró al emprendimiento Paku Kucha (Parroquia San Luis de Armenia) con el fin de que ingrese en el proceso de regularización para la prestación del servicio turístico con la obtención del certificado de registro como un centro de turismo comunitario, dando paso a la obtención de la licencia única anual de funcionamiento. Dentro del proceso se han beneficiado alrededor de 800 personas.</t>
  </si>
  <si>
    <t xml:space="preserve">M5.1.1b. – En el año 2023 se inició con la elaboración del Plan de Desarrollo Cantonal Turístico en el que se generó un borrador del diagnóstico del Plan de Desarrollo Turístico Cantonal como primera fase de elaboración de este instrumento de planificación; sin embargo, debido a que se hizo pública la información del censo 2022 se inició en una actualización de información. En el año 2024 se ha realizado las gestiones para que las facultades y atribuciones conferidas en la normativa se complemente en las actividades de la Dirección de Turismo en planificación, gestión, control y regulación. De la misma manera se trabajó en ordenanzas que ayudarán a completar la planificación turística del cantón. </t>
  </si>
  <si>
    <t>M5.1.2. – En el año 2024 se continuó con la campaña “Quédate en El Coca”, con el fin de generar concienciación ciudadana sobre la importancia de realizar turismo local. La publicidad se realizó a través de las redes sociales institucionales de la Dirección de Turismo, El Coca Vívelo, El Coca Turístico, así como, de la página web oficial https://elcocavivelo.com/. Como parte del proyecto se llevó a cabo la campaña “TURISMO EDUCATIVO, DESCUBRIENDO NUESTRO CANTÓN” que buscó concientizar sobre la importancia de conocer sobre los atractivos y servicios turísticos que posee nuestro cantón Francisco de Orellana, en este contexto se planificó una jornada de capacitaciones dirigido a estudiantes de las unidades educativas de Francisco de Orellana en la que hubo la participación de 1.326 estudiantes de 6to., 7mo., 8vo. y 9no. año de educación básica de la Presidente Tamayo, Padre Miguel Gamboa, 24 de Marzo, Jorge Rodríguez Román, Francisco de Orellana, El Dorado, Princesa Toa</t>
  </si>
  <si>
    <t>M5.1.3a. –  Con el objetivo de fortalecer el destino cantón Francisco de Orellana, se llevó a cabo la campaña “Visita al Coca” en la que se brinda información general de cómo llegar al Coca e información de importancia turística. Por otra parte, se impulsó la campaña “El Coca Vívelo” enfocada a la promoción de los establecimientos con categoría turística que cuenta con los permisos habilitantes correspondientes, así como de los atractivos turísticos, esta como una estrategia comercial que permita la promoción del Destino a nivel local, nacional e internacional. La publicidad se realizó a través de las redes sociales institucionales de la Dirección de Turismo, El Coca Vívelo, El Coca Turístico, así como, de la página web oficial https://elcocavivelo.com/. Cabe mencionar también, que desde el año 2021 se han creado y diseñado rutas turísticas cortas (productos turísticos) con precios estandarizados para su comercialización en el sector del malecón a través de la Mesa de Comercialización e Información Turística las cuales son: Ruta turística 1: Tres ríos, Ruta turística 2: Centro Etnobotánico Ñucanchi Sacha Cawsay, Ruta turística 3: Yasuní land, Ruta turística 4: Centro Etnobotánico Culural Panga Wasi, Ruta turística 5: Sumak Allpa Isla de los Monos</t>
  </si>
  <si>
    <t>M5.1.3b. –  En este apartado, el Departamento de Gestión Turística ha gestionado la participación de (4) cuatro eventos de promoción turística. Estos eventos fueron: FORO NACIONAL DE TURISMO FONATUR EC 2024 en la ciudad de Ambato, provincia de Tungurahua, en el que se logró obtener mayor conocimiento para presentar proyectos a los inversionistas interesados en apoyar a empresarios turísticos, se promocionó la marca turística en la inauguración y foro de propuestas turísticas 2024. De igual manera se posicionó al cantón Francisco de Orellana conocido turísticamente como "El Coca Vívelo" y los productos “100% Hechos en el Coca” en un mercado objetivo como es la Sierra ecuatoriana, para nuestro destino. Adicional, se logró establecer nexos para la venta directa de algunos paquetes turísticos de nuestro cantón a través del work shop y la rueda de negocios. Se gestionó la participación de un stand en la SEXTA FERIA TURÍSTICA, CULTURAL, ARTESANAL Y GASTRONÓMICA DE LA AMAZONÍA Y GALÁPAGOS COMAGA 2024, en la Ciudad de Quito, un evento enfocado en el sector turístico del Ecuador que busca contribuir en el fortalecimiento de la promoción y posicionamiento de la Amazonía y Galápagos. Es un evento que reunió a los representantes más importantes del segmento travel del país, así como a las autoridades locales de los Gobiernos Autónomos Descentralizados (GAD) de la Amazonía, y los actores más destacados de la empresa privada. Con el objetivo de posicionar y promocionar los atractivos turísticos y los productos 100% hechos en El Coca por los emprendedores locales, se participó en LA VI EDICIÓN DE DISCOVER CIT AMERICA, en la Ciudad de Quito, considerado el evento y la vitrina turística nacional e internacional más grande e importante del país, que permitió dar a conocer el destino turístico de nuestro cantón, así como a los emprendimientos locales. Se participó en la IV CUMBRE AMAZONICA DEL TURISMO 2024- FESTUR, en la ciudad de Macas, provincia de Morona Santiago, como parte de la participación en el evento se trabajó en mesas temáticas como región amazónica en las que se analizó las problemáticas que nos aquejan a todo el sector turístico amazónico y así a través de esta cumbre unirnos y exigir a los diferentes organismos de gobierno para que brinden soluciones inmediatas; se logró conocer la organización, la estructura, la experiencia y nexos de emprendedores del sector agroturístico de Macas para así poder replicar a nuestros emprendedores del cantón; se cumplió con el objetivo de promocionar el destino turístico “El Coca Vívelo” y comercializar los productos de la marca 100% Hechos en El Coca.</t>
  </si>
  <si>
    <t>M5.1.4. – Como parte del funcionamiento turístico y administrativo del Parque “Bocana de Payamino” en el 2024 se llevó a cabo una jornada de capacitaciones dirigido al sector académico con la participación de 328 estudiantes. El fin de esta socialización fue dar a conocer los beneficios económicos, sociales y ambientales del mismo, así como el potencial turístico de la obra, que se encontraba próximo a que finalice</t>
  </si>
  <si>
    <t xml:space="preserve">M5.1.5. – Para el cumplimiento de esta meta, desde la Dirección de Turismo se ha realizado la actualización del inventario turístico, con el fin de seleccionar el perfil de un centro de turismo potencial, ya que se contempla el cumplimiento de la misma hasta el 2027. </t>
  </si>
  <si>
    <t xml:space="preserve">• Para el cumplimiento la meta M5.3.1. Renovación de oficinas, baños y cubierta de la barcaza en el Muelle Municipal ubicado en el río Napo, Mercado virgen del cisne hasta el año 2024.
o Mantenimiento de la Infraestructura del Mercado Virgen del Cisne
Proceso: MCO-GADMFO-2023-004
Monto: 29,991.35(conreajustede29,991.35(conreajustede1,483.39,total$31,474.4
Descripción: Incluyó renovación de estructuras y espacios públicos.
o Adquisición de Bombas de Agua y Tanques de Presión
Proceso: ICB-GADMFO-2024-020
Monto: $4,883.00
o Descripción: Mejora de servicios públicos.
Mantenimiento de Maquinarias
Proceso: ICB-GADMFO-2024-009
Monto: $1,500.00
</t>
  </si>
  <si>
    <t>• Para el cumplimiento la meta PG5.3. Al menos 1500 personas reciben el servicio de abordaje del transporte fluvial en el Muelle Municipal en el río Napo hasta el año 2024.
o Cobertura del servicio:
Se atendió a un total de 2.185 usuarios del transporte fluvial durante el año 2024.
Superación de la meta: 145.67% de cumplimiento (2.185/1.500 × 100).
Detalle de la ejecución:
Se realizó mantenimiento a 5 oficinas del muelle (Proceso *OM-022-2020*).
Se optimizó la logística de embarque/desembarque en el terminal fluvial.
Beneficiarios:
62% pobladores locales (1.355 personas).
38% turistas nacionales e internacionales (830 personas).</t>
  </si>
  <si>
    <t>o En la M5.2. Recibir al menos 30.000 visitantes anuales en el Centro de Tenencia de Fauna Silvestre COCA ZOO, existen 39.486 visitantes locales, nacionales y extranjeros satisfechos. Lo que da un resultado del 131,62%, es decir, se ha revertido la tendencia que indicaba que cada vez había menos asistentes al Centro. Más del 50% de personas que llegan a conocer, hacer turismo y concienciar sobre la riqueza de la fauna y la flora local son más del 50% grupos de atención prioritaria, especialmente niñez y adolescencia. Igualmente, de manera educativa y ambiental, asisten instituciones educativas locales.</t>
  </si>
  <si>
    <t xml:space="preserve">o Como parte de las estrategias de promoción y educación ambiental, durante el 2024 se implementaron 8 campañas de difusión y sensibilización sobre el COCA ZOO y los Programas de Interpretación Ambiental y Vida Silvestre (PIAV). Estas iniciativas incorporaron de manera transversal los enfoques de igualdad de género, inclusión social y derechos de la naturaleza.
Entre las actividades destacadas se encuentran:
1. Campañas educativas en redes sociales sobre conservación de fauna amazónica
2. Charlas itinerantes en instituciones educativas con enfoque intercultural
3. Talleres de sensibilización para grupos de atención prioritaria
4. Ferias ambientales con participación comunitaria
5. Programas de voluntariado inclusivo
6. Material didáctico accesible para personas con discapacidad
7. Campañas estacionales (Día del Ambiente, Día de la Tierra, etc.)
8. Alianzas con organizaciones locales para difusión equitativa
</t>
  </si>
  <si>
    <t>• Para el cumplimiento la meta M5.2.2. Realizar un mantenimiento del centro de Tenencia de Fauna Silvestre anualmente, hasta el año 2024.
o Durante el ejercicio fiscal 2024, el Gobierno Autónomo Descentralizado Municipal de Francisco de Orellana ejecutó el mantenimiento integral del Centro de Tenencia de Fauna Silvestre COCA ZOO, conforme a lo planificado en el POA institucional</t>
  </si>
  <si>
    <t xml:space="preserve">M7.1.1. </t>
  </si>
  <si>
    <t xml:space="preserve">• Para el cumplimiento de la meta M7.1.1, que establece la capacitación del 10% de servidores y trabajadores municipales, sobre protocolos de actuación en territorios de Pueblos Indígenas en Aislamiento Voluntario (PIAV), considerando la equidad de género hasta el mes de diciembre de 2024 se ha cumplido en un 100%, capacitando a 115 servidores y trabajadores de un total de 901 funcionarios municipales, con un porcentaje del 12.76%, tal como se describe en el Informe Nº GADMFO-DTH-SISO-MC-2024-143, de fecha 30 de diciembre de 2024, suscrito por el Ing. Mauricio Cárdenas, Jefe de Seguridad Industrial y Salud Ocupacional. </t>
  </si>
  <si>
    <t>PG7.2.</t>
  </si>
  <si>
    <t>M7.2.1.</t>
  </si>
  <si>
    <t>Ejecución del plan de equipamiento del sistema informático, hasta el año 2024.</t>
  </si>
  <si>
    <t>I7.2.1. Número de plan de equipamiento del sistema informático ejecutado</t>
  </si>
  <si>
    <t>M7.2.2a.</t>
  </si>
  <si>
    <t>Implementación de al menos el 70% del correo electrónico de los empleados y trabajadores del GAD Municipal, hasta el año 2024.</t>
  </si>
  <si>
    <t>M7.2.2b.</t>
  </si>
  <si>
    <t>Ampliación de al menos el 70% del ancho de banda de servicios de internet para GAD Municipal, hasta el año 2024.</t>
  </si>
  <si>
    <t>I7.2.2b. Porcentaje del ancho de banda de servicios de internet ampliado para GAD Municipal</t>
  </si>
  <si>
    <t>Mantenimiento de al menos el 50% de los equipos electromecánicos del GAD Municipal hasta el año 2024</t>
  </si>
  <si>
    <t>Realizar procesos de protección de los equipos, maquinaria y bienes municipales del GAD Municipal hasta el año 2024</t>
  </si>
  <si>
    <t>• Para cumplir con la meta M7.2. “Optimizar cada sistema informático, electromecánico y realizar la capacitación de compras públicas hasta el año 2024” . La dirección Administrativa a través de la Jefatura de Tecnología y Servicios Informáticos consolidó en base a los presupuestos que cada una de las direcciones asigna cada año para el cumplimiento de las acciones y garantizó el buen funcionamiento del software que tiene la municipalidad para la ejecución de actividades que permitieron bridar las facilidades a las demás direcciones con el propósito y brindar un servicio los servicios básicos de,  para ello se realizó la contratación de varios procesos de contratación que permitieron garantizar el cumplimiento de acuerdo al nivel programático y operativo de la municipalidad, con estas acciones se llegó al  100% de la ejecución de la meta</t>
  </si>
  <si>
    <t>Para el cumplimiento de la meta “M7.2.1. Ejecución del plan de equipamiento del sistema informático, hasta el año 2024”, el Departamento de Tecnología y Servicios Informáticos ejecutó las acciones que permitieron prolongar la vida útil de los bienes municipales, garantizando la operatividad ininterrumpida de los equipos informáticos, de impresión y digitalización que se encuentran vigentes de todas las direcciones municipales</t>
  </si>
  <si>
    <t xml:space="preserve">Para el cumplimiento de la meta “M7.2. 2a Implementación de al menos el 70% deI correo electrónico de los empleados y trabajadores del GAD Municipal”. Con la renovación del servicio de correo electrónico CARBONIO se cuenta con una herramienta operativa que permite el envío y recepción de mensajes a través de cuentas corporativas, esta herramienta informática actualmente es utilizada por todas las áreas de la entidad. A la presente fecha se encuentran asignados todos y cada uno de las cuentas de correo solicitadas por los usuarios. Con estas acciones se alcanzó el 100% de la ejecución de la meta.
</t>
  </si>
  <si>
    <t>Para el cumplimiento de la meta “M7.2. 2b Optimización de las telecomunicaciones en el GAD Municipal,  Ampliación de al menos el 70% del ancho de banda de servicios de internet para GAD Municipal, hasta el año 2024.</t>
  </si>
  <si>
    <t xml:space="preserve">Para el cumplimiento de la meta “M7.2. 4a Mantenimiento de al menos el 50% de los equipos electromecánicos del GAD Municipal hasta el año 2024”.
El Departamento de Servicios Generales e Institucionales realizo la consolidación de las necesidades de las diferentes direcciones municipales, así como también el presupuesto asignado para la ejecución de actividades que permitieron la adquisición de repuestos y accesorios para los equipos de climatización pertenecientes al GAD Municipal, , el cambio de micrófonos para el auditorio municipal y la adquisición de insumos y herramientas para el mantenimiento  que el personal de mantenimiento del Departamento de Servicios Generales e Institucionales realiza a los edificios municipales.
</t>
  </si>
  <si>
    <t>Para cumplir con el programa de optimización del sistema informático y electromecánico se ha trabajado con la meta “M7.2.4b. Realizar procesos de protección de los equipos, maquinaria y bienes municipales del GAD Municipal hasta el año 2024”, que es complementaria a la meta anterior. Pues, el mantenimiento sin protección de los equipos, maquinaria y edificación, no es un proceso que cumpliría con la protección y cuidado que se debe tener con todos los bienes municipales. Es importante reportar que el GAD Municipal cumple con todos los procesos de protección que indica el marco legal.</t>
  </si>
  <si>
    <t>PG7.3.</t>
  </si>
  <si>
    <t>M7.3. Incrementar en 3% el índice de cumplimiento del SIGAD respecto al año base, hasta el año 2024.</t>
  </si>
  <si>
    <t>I7.3. Porcentaje de índice de cumplimiento del SIGAD incrementado respecto al año base</t>
  </si>
  <si>
    <t>M7.3.1.</t>
  </si>
  <si>
    <t>Elaborar plan de gestión de cooperación internacional del GADMFO hasta el año 2024</t>
  </si>
  <si>
    <t>I7.3.1. Número de planes de gestión de cooperación internacional del GADMFO</t>
  </si>
  <si>
    <t>M7.3.2a.</t>
  </si>
  <si>
    <t>Consolidar anualmente el plan operativo de GADMFO hasta el año 2024</t>
  </si>
  <si>
    <t>Ejecutar Gestión anual del Sistema de Información de Gobiernos Autónomos Descentralizados SIGAD de GADMFO hasta el año 2024</t>
  </si>
  <si>
    <t xml:space="preserve">I7.3.2b. Número de gestiones ejecutadas anuales del Sistema de Información de Gobiernos Autónomos Descentralizados SIGAD de GADMFO </t>
  </si>
  <si>
    <t>M7.3.2c.</t>
  </si>
  <si>
    <t>Realizar Apoyo técnico a la Actualización y Alineación y ajuste del PDOT Cantonal de GADMFO hasta el año 2024</t>
  </si>
  <si>
    <t xml:space="preserve">I7.3.2c. Número de apoyos técnicos anuales realizados a la Actualización y Alineación y ajuste del PDOT Cantonal de GADMFO </t>
  </si>
  <si>
    <t>PG7.4.</t>
  </si>
  <si>
    <t>M7.4. Implementar un sistema de información local hasta el año 2024.</t>
  </si>
  <si>
    <t>I7.4. Porcentaje de implementación del sistema de información local</t>
  </si>
  <si>
    <t>M7.4.1a.</t>
  </si>
  <si>
    <t>Un sistema de información local implementado hasta el año 2024.</t>
  </si>
  <si>
    <t>Elaborar un informe técnico para el proceso de Ajuste, Alineación y/o Actualización del PDOT Cantonal vigente hasta el año 2024.</t>
  </si>
  <si>
    <t>• Para el cumplimiento de la meta M7.4.1a, no fue posible implementar el sistema de información local a razón de que la información presentaba algunas inconsistencias y anomalías en los límites urbanos y rurales en la ordenanza OM-010-2019 y la Ordenanza del Plan de Uso y gestión del Suelo OM-013-2021. Así mismo la analista de dicha jefatura estaba a cargo de la generación de certificaciones de uso de suelo cuya demanda fue de 1000 trámites pendientes</t>
  </si>
  <si>
    <t>• Al encontrar estas inconsistencias a razón de que los especialistas en sistemas de información geográfica no han sido consistentes en el tiempo, ni las herramientas de planificación territorial han sido revisadas minuciosamente a fin de que las herramientas de planificación sean articulas. La prioridad de esta Jefatura ha sido primero aclarar cuál era el límite oficial y en base a ello recopilar la información de tipo temática a fin de que la información del sistema sea consistente y verificada. Por lo que a través de la consultoría vigente del Plan de Uso y Gestión del Suelo contratada mediante Nro.2024-091 de fecha 27 de noviembre del 2024 se solicitó en uno de los productos de los Términos de Referencia la una geodata base georreferenciada con la información clara y organizada, donde se apliquen normas topológicas, no exista superposición y huecos entre polígonos. Esta sería la primera FASE previo a la subida de información en el sistema de información local.</t>
  </si>
  <si>
    <t>No fue posible ejecutar este año</t>
  </si>
  <si>
    <t xml:space="preserve">En el mes de agosto del 2024 se retomó el proceso de actualización del Plan de Desarrollo y Ordenamiento Territorial por disposición verbal de la Dirección de Desarrollo, Cooperación y Proyectos, el Jefe de Desarrollo Estratégico trabajó la fase preparatoria del PDOT, en el componente Político Institucional se levantó el diagnóstico y las matrices en Excel relacionadas con el diagnóstico, propuesta y modelo de gestión del PDOT. 
La fecha para actualizar el Plan de Desarrollo y Ordenamiento Territorial PDOT, está determinado en el Decreto ejecutivo 445, en el artículo 4.- Sustitúyase la Disposición Transitoria Tercera del Reglamento a la Ley Orgánica de Ordenamiento Territorial. Uso y Gestión de Suelo. por el siguiente texto: "Las autoridades de los Gobiernos Autónomos Descentralizados; electas para el periodo 2023-2027, adecuarán y actualizarán sus Planes de Desarrollo y Ordenamiento Territorial y en el caso de los GAD municipales y metropolitano, además sus Planes de Uso y Gestión del Suelo hasta el 31 de marzo del 2025”.
</t>
  </si>
  <si>
    <t>• Meta7.3.2b. El 09 de mayo del 2024, con MEMORANDO No. GADMFO-DDCP-DDE-GFS-2024-050, dirigido a la Dirección de Desarrollo, Cooperación y Proyectos, se informó lo siguiente: “El 26 de abril del 2024, el Analista de Desarrollo Estratégico procedió a subir la información del año fiscal 2023 al sistema SIGAD genera de manera automática se generó un reporte que avala el ingreso y conclusión del Ingreso de la Información (Documento generado el 26 de abril del 2024, 12H30). Se comunicó para su conocimiento y tramite pertinente y remitió el reporte (4 fojas) de programación y avance de metas y presupuestario de programas y/o proyectos del ejercicio fiscal 2023.”. Índice de cumplimiento 0,88. En el apartado 1.4 de este informe el detalle</t>
  </si>
  <si>
    <t>• Meta7.3.2a. La Ley determina que todas las dependencias de los gobiernos autónomos descentralizados deberán preparar antes del 10 de septiembre de cada año su plan operativo anual (POA) y el correspondiente presupuesto para el año siguiente, que contemple los ingresos y egresos de conformidad con las prioridades establecidas en el plan de desarrollo y ordenamiento territorial y bajo los principios de la participación definidos en la Constitución y la ley. (COOTAD, Art. 233). Luego de consolidar el POA Institucional, la Dirección de Desarrollo, Cooperación y Proyectos con Memorando No. GADMFO-DDCP-MRGG-2024-743, procede a remitir a la Dirección Financiera el expediente físico y digital de Plan Operativo Anual 2025, con la observación que la Dirección de Agua Potable y Alcantarillado no entregó el Plan Operativo Anual 2025.</t>
  </si>
  <si>
    <t>PG8.1.</t>
  </si>
  <si>
    <t>M8.1. Fortalecer 3 mecanismos de participación ciudadana hasta el año 2024.</t>
  </si>
  <si>
    <t>I8.1. Número de mecanismos de participación ciudadana fortalecidos</t>
  </si>
  <si>
    <t>M8.1.1.</t>
  </si>
  <si>
    <t>Realizar un proceso de formulación, elaboración y seguimiento del proceso de presupuesto participativo anualmente, hasta el año 2024</t>
  </si>
  <si>
    <t>I8.1.1. número de procesos de formulación, elaboración y seguimiento del proceso de presupuesto participativo realizado anualmente</t>
  </si>
  <si>
    <t>M8.1.2.</t>
  </si>
  <si>
    <t>Ejecutar 1 proceso de rendición de cuentas anualmente, hasta el año 2024</t>
  </si>
  <si>
    <t>M8.1.3.</t>
  </si>
  <si>
    <t>Realizar 10 eventos de socialización de la ordenanza del sistema de participación ciudadana cantonal, hasta el año 2024</t>
  </si>
  <si>
    <t>M8.1. 4a.</t>
  </si>
  <si>
    <t>Realizar 12 compilaciones y publicaciones mensuales de la LOTAIP, según el artículo 7 (artículo 19 y 24 de la Nueva LOTAIP), hasta el año 2024.</t>
  </si>
  <si>
    <t>I8.1. 4a. Número de compilaciones y publicaciones mensuales de la LOTAIP realizadas, según el artículo 7</t>
  </si>
  <si>
    <t>M8.1.4b.</t>
  </si>
  <si>
    <t>Realizar un informe anual de la LOTAIP y acceso a la información pública, según el artículo 12 (artículo 11 de la Nueva LOTAIP), hasta el año 2024.</t>
  </si>
  <si>
    <t>I8.1.4b. Número informe anual realizado de la LOTAIP y acceso a la información pública, según el artículo 12</t>
  </si>
  <si>
    <t>M8.1.5.</t>
  </si>
  <si>
    <t>Incrementar en 0,75% la calificación del ICO, del componente de participación ciudadana, hasta el año 2024.</t>
  </si>
  <si>
    <t>M8.1.6.</t>
  </si>
  <si>
    <t>Actualizar 2 veces al año la base de datos de organizaciones sociales e instituciones públicas cantonales, hasta el año 2024</t>
  </si>
  <si>
    <t>PG8.2</t>
  </si>
  <si>
    <t>M8.2. Fortalecer 3 herramientas comunicacionales de difusión, anualmente, hasta el año 2024.</t>
  </si>
  <si>
    <t>I8.2. Número de herramientas comunicacionales fortalecidas de difusión anualmente.</t>
  </si>
  <si>
    <t>M8.2.1.</t>
  </si>
  <si>
    <t>Contar con al menos 65000 visitas anualmente en la página web optimizada y con nuevos contenidos, hasta el año 2024.</t>
  </si>
  <si>
    <t>I8.2.1. Número de visitas anualmente en la página web optimizada y con nuevos contenidos</t>
  </si>
  <si>
    <t>M8.2.2.</t>
  </si>
  <si>
    <t>Ejecutar al menos 2 campañas comunicacionales anualmente, hasta el año 2024.</t>
  </si>
  <si>
    <t>I8.2.2. Número de campañas comunicacionales ejecutadas anualmente</t>
  </si>
  <si>
    <t>M8.2.3.</t>
  </si>
  <si>
    <t>Mantener en funcionamiento al menos 4 redes sociales con contenidos actualizados por año, hasta el año 2024.</t>
  </si>
  <si>
    <t xml:space="preserve">El programa PG 8.1. Fortalecimiento de mecanismos de participación ciudadana, se han fortalecido dos mecanismos. Los cuales son:
• Rendición de cuentas anual
• Silla vacía
En el primer caso, se ha hecho lo más transparente y más informativo, se ha establecido formatos y una modelización para agilizar y estandarizar las presentaciones, de la misma manera, hay un proceso participativo desde el GAD Municipal. Se han generado innovaciones como las visitas a las obras, programas y proyectos. Se ha cumplido con la presentación de cada informe de rendición de cuentas anual. El mejoramiento se ha dado, especialmente, para el proceso de rendición de cuentas institucional y de los concejales. Sin embargo, las innovaciones no pueden ser transmitidas a la ciudadanía, aunque valorizan estas innovaciones no son tan efectivas en la toma de decisiones. Se emiten resoluciones administrativas desde el GAD Municipal para garantizar y hacer efectivo el derecho de participación ciudadana, en el caso de rendición de cuentas.
El segundo caso, es la silla vacía. Donde se ha realizada una campaña institucional de capacitaciones, desde una perspectiva internacional, nacional y local. Se ejecutaron 4 talleres institucionales sobre la silla vacía dictados por el Dpto. de Participación Ciudadana. En conjunto con el Consejo Nacional de Competencias CNC y el CPCCS se ha logrado una capacitación para directores, jefes y analistas sobre preguntas claves y difíciles de la silla vacía. De la misma manera, se ha establecido mejoramientos en la ordenanza de participación ciudadana y se actualizado la ordenanza de acuerdo con la Ley Orgánica de Participación Ciudadana OM-013-2024, que es la Primera Reformatoria a la ordenanza municipal OM-02-2022 que Conforma y Regula el Sistema de Participación y Control Social en el cantón Francisco de Orellana, especialmente, en el artículo 28 de la OM-02-2022. El mejoramiento se debió a la solicitud de amparo por la violación del derecho a la participación en el año 2023, que la función judicial ha dado en primera instancia. Sin embargo, con las medidas que se tomaron y el mejoramiento realizado por el GAD Municipal está situación ha sido superada y se ha obtenido un fallo judicial favorable al GAD Municipal.
</t>
  </si>
  <si>
    <t xml:space="preserve">La meta 8.1.1 Realizar un proceso de formulación, elaboración y seguimiento del proceso de presupuesto participativo anualmente, hasta el año 2024; corresponde al PY 8.1.1. Presupuesto participativo. Este tiene dos tareas básicas:
• La formulación y elaboración del presupuesto participativo anual
• El seguimiento y evaluación del presupuesto participativo.
La primera tarea corresponde al apoyo logístico sobre la formulación y elaboración del presupuesto participativo anual del año 2025. Vale indicar que el direccionamiento y la gestión estratégica del presupuesto participativo le corresponde a los directores de: Desarrollo, Cooperación y Proyectos; Financiero y Comunicación y Participación Ciudadana. En función del direccionamiento estratégico del presupuesto participativo el Dpto. de Participación Ciudadana realizaba el apoyo logístico, es decir, los oficios de las convocatorias, la entrega de las convocatorias y el apoyo logístico de la reunión. Se efectuaron 3 asambleas con la Asamblea Cantonal del Sistema de Participación Ciudadana hasta terminar con la priorización de las obras y proyectos que va a financiar el presupuesto participativo. Posteriormente, se efectuó una asamblea con el Consejo Cantonal de Planificación para validar la alineación del presupuesto participativo al plan de desarrollo. Finalmente, la asamblea cantonal aprobó el anteproyecto del presupuesto municipal del año fiscal 2025, y se eligió a la persona que los represente en la silla vacía para aprobar la ordenanza del presupuesto municipal, tanto en primera como en segunda y definitiva instancia, en cumplimiento de lo que indica el COOTAD.
Para el seguimiento y evaluación del presupuesto participativo, se ha realizado un informe de seguimiento y evaluación del presupuesto participativo 2023, el cual es parte de los medios de verificación del proceso de rendición de cuentas del año fiscal 2023. Los principales insumos para elaborar el informe son la Alineación del PDOT cantonal, la ejecución presupuestaria y el análisis de las compras públicas realizadas por el GAD Municipal.
</t>
  </si>
  <si>
    <t xml:space="preserve">PY8.1.2. Rendición de cuentas, le corresponde la M8.1.2 sobre la ejecución de 1 proceso de rendición de cuentas anualmente, hasta el año 2024. En el año 2024, se realizaron 9 procesos de rendición de cuentas, de acuerdo a lo establecido en el reglamento de rendición de cuentas aprobado por el Pleno del CPCCS. Los procesos de rendición de cuentas, fueron respecto al año fiscal 2023, que se ejecutaron son:
• Un proceso de rendición de cuentas institucional, del GAD Municipal Francisco de Orellana.
• Un proceso de rendición de cuentas de la Máxima Autoridad, Alcaldesa
• Siete procesos de rendición de cuentas, de los 7 siete concejales y concejala
• Un proceso de apoyo a la rendición de cuentas, de 3 entidades adscritas y 2 empresas públicas municipales.
Todos los nueve procesos se cumplieron en los tiempos y según la normativa del reglamento de rendición de cuentas aprobado por el CPCCS. Se iniciaron en marzo y terminaron en junio del año 2024, el proceso de coordinación con la asamblea local ciudadana, pero el proceso de rendición de cuentas del año fiscal 2023, finaliza en diciembre del año 2024.
</t>
  </si>
  <si>
    <t>El proyecto PY8.1.3. Fortalecimiento de los mecanismos de participación ciudadana, al que le corresponde la mete M8.1.3 realizar 10 eventos de socialización de la ordenanza del sistema de participación ciudadana cantonal, hasta el año 2024. Para cumplir está meta se ha realizado los siguientes eventos:
• Capacitación sobre la ordenanza de participación ciudadana a las instituciones educativas
• Capacitación sobre la temática de la silla vacía a los funcionarios y funcionarias públicas
• Proceso de socialización del proyecto Bocana del Río Payamino
• Capacitación en temas de transparencia a funcionarias y funcionarios públicos.
Además, dentro de los eventos de socialización de los mecanismos de participación ciudadana que son parte de la ordenanza, se incluye la realización de:
• Reforma a la ordenanza municipal OM-02-2022, mediante la aprobación de la ordenanza OM-013-2024.</t>
  </si>
  <si>
    <t xml:space="preserve">PY8.1.4. Información Pública, LOTAIP, según artículo 7 (artículos 19 y 24 de la Nueva LOTAIP). Tiene dos metas, la primera meta comprende la realización de 12 compilaciones y publicaciones mensuales de la LOTAIP, según el artículo 7, más exactamente los artículos 19 y 24 de la Nueva LOTAIP. Desde enero de 2024 hasta diciembre de 2024, es decir, cada mes se ha subido todos los literales que indican los artículos 19 y 24 de la Nueva LOTAIP o, más conocido, como transparencia activa. La compilación se realiza de manera mensual de acuerdo a lo que indica la Resolución Administrativa No. 303–AGADMFO-2024 Constitución de Comité de Transparencia sobre el Instructivo y procedimiento que regula la creación, conformación y funcionamiento del comité de transparencia para el cumplimiento de los parámetros técnicos de los mecanismos exigibles para garantizar el derecho humano de acceso a la información pública del Gobierno Autónomo Descentralizado Municipal Francisco de Orellana
Esta información es subida al Portal Nacional de Transparencia de la Defensoría del Pueblo, tanto en su primera versión, como en su posterior modificación, cumpliendo los parámetros técnicos exigidos por la Defensoría del Pueblo, cumpliendo con 100% de las presentaciones mensuales de la transparencia activa municipal. Adicionalmente, se hizo 3 capacitaciones con los responsables de la LOTAIP de cada dirección municipal, para fortalecer la presentación y la correcta ejecución del proceso de transparencia y acceso a la información pública.
</t>
  </si>
  <si>
    <t>La segunda meta del PY8.1.4 es realizar un informe anual de la LOTAIP y acceso a la información pública, según el artículo 12 (artículo 11 de la Nueva LOTAIP), hasta el año 2024. El informe presentado del cumplimiento de la LOTAIP fue del año 2023, el mismo que se presentó en enero del año 2024. El cumplimiento fue registrado tanto en la página web municipal, como en el literal de transparencia activa que contiene la información del cumplimiento del mismo. La anterior normativa permitía que el informe se presente hasta marzo del año siguiente, la nueva LOTAIP establece que se cumpla hasta el 31 de enero de cada año. Para la ejecución del mismo se ha recibido una capacitación virtual de la Defensoría del Pueblo, por tanto, se ha cumplido con lo que indica el artículo 11 de la LOTAIP y el GAD Municipal Francisco de Orellana ha garantizado el cumplimiento del derecho de acceso a la información pública para la ciudadanía.</t>
  </si>
  <si>
    <t xml:space="preserve">El proyecto PY8.1.5. Mejoramiento del Índice de Capacidad Operativo (ICO), componente de participación ciudadana, tiene como meta: incrementar en 0,75% la calificación del ICO, del componente de participación ciudadana, hasta el año 2024. Vale indicar que el año base es el año 2019, de acuerdo con las calificaciones establecidas por el CNC según la presentación de los medios de verificación pertinentes, en el cumplimiento de 3 temáticas:
• Planificación 
• Financiero
• Participación Ciudadana
La evolución por cada temática o aspecto del ICO tiene la siguiente calificación anual:
Años Planificación GADMFO  Planificación
Nacional Financiero
GADMFO Financiero
Nacional Participación ciudadana GADMFO Participación ciudadana Nacional
2019 7,3 7,8 4,6 4,6 7,8 5,7
2020 7,1 7,9 3,5 4,1 7,9 6,0
2021 8,9 9,1 4,9 3,9 8,7 6,1
2022 9,2 8,9 3,7 3,1 9,2 5,3
2023 9,2 9,1 3,7 3,4 9,2 6,3
Fuente: CNC, informe anual por GAD Municipales, años 2019 al 2023.
En el cuadro se puede observar que hay un crecimiento sostenido de la puntuación de la planificación institucional y de la participación ciudadana, mientras que la calificación financiera ha decaído, aunque parece que una tendencia nacional. Es decir, la calificación de cada componente se incrementa en función de la tendencia nacional. La meta hasta el año 2025, es que los GAD Municipales tengan una calificación de 22 puntos, sin embargo, el GAD Municipal Francisco de Orellana, los ha superado el año 2021 y 2022, pero el año 2023 ha bajado a 21,00; sin embargo, estamos dentro del resultado previsto por el Consejo Nacional de Competencias CNC.
Las diferencias anuales por cada temática o componente del ICO, en los casos de planificación y participación ciudadana, es positiva y supera a la línea base del año 2019 del GAD Municipal Francisco de Orellana. Ver el siguiente cuadro:
Diferencias GAD Municipal Planificación Financiero Participación ciudadana
2023-2019 1,9 -0,9 1,4
2023-2020 2,1 0,2 1,3
2023-2021 0,3 -1,2 0,5
2023-2022 0,0 0,0 0,0
Fuente: CNC, informe anual por GAD Municipales, años 2019 al 2023.
La meta de la calificación en el ICO propuesta era de 0,75, pero el valor alcanzado supera en 1,4 de la línea base. Es decir, se duplico la meta, la misma que acumulativa. Aunque hay que tomar en cuenta que no registra mayores cambios respecto al último año. Parece que se ha llegado al nivel máximo en las puntuaciones alcanzadas, pero todavía hay mucho que mejorar en la parte financiera.
</t>
  </si>
  <si>
    <t>El proyecto PY8.1.6. Base de datos de organizaciones sociales e instituciones públicas cantonales; cuya meta es: actualizar 2 veces al año la base de datos de organizaciones sociales e instituciones públicas cantonales, hasta el año 2024. El registro de autoridades se ha realizado 6 veces al año, aunque es permanente, vale indicar que todo el tiempo las organizaciones territoriales y sociales envían la actualización de sus nóminas de directivos, el otro sistema sobre todo para las instituciones es recurrir a las mismas y registrar los cambios de los nuevos representes locales o autoridades institucionales. Con esta actualización se apoya en actividades internas del GAD Municipal o en la organización de eventos, de la misma manera con este registro se ejecuta el mapeo de rendición de cuentas y la convocatoria para presupuesto participativo. Además, de otras actividades institucionales similares, que requieren del registro de autoridades.</t>
  </si>
  <si>
    <t>Se ha fortalecido la página web, mejorado las campañas comunicacionales y el trabajo en redes sociales para comunicar a la ciudadanía el trabajo que realiza el GAD Municipal de Francisco de Orellana</t>
  </si>
  <si>
    <t>Durante el año 2024, se superó con éxito la meta M8.2.1. que establece alcanzar al menos 65,000 visitas anuales en la página web institucional. Gracias a la optimización del sitio y la incorporación de nuevos contenidos relevantes, informativos y oportunos, se logró un cumplimiento del 110.7%. Este resultado refleja una creciente interacción de la ciudadanía con las plataformas digitales del GAD Municipal, fortaleciendo así la transparencia y el acceso a la información pública.</t>
  </si>
  <si>
    <t>En base a la meta M8.2.2. Ejecutar al menos 2 campañas comunicacionales anualmente, hasta el año 2024. Los resultados durante el 2024 superaron ampliamente lo planificado, alcanzando un 200% de cumplimiento. Esto se debe a la implementación de estrategias efectivas que permitieron realizar el doble de las campañas previstas, abordando temáticas clave para la comunidad y mejorando la difusión de los servicios, programas y acciones municipales a través de múltiples canales.</t>
  </si>
  <si>
    <t xml:space="preserve">En la meta 8.2.3. sobre el funcionamiento de 4 redes sociales, se cuenta con las siguientes:
• Facebook, el sitio es Municipalidad de Francisco de Orellana.
• Instagram, el sitio digital es gadmforellana
• X (anterior Twitter), se reconoce como
• TikTok, está establecido como Alcaldía de Francisco de Orellana
En todas las redes sociales, los contenidos son actualizados sobre las principales actividades que realiza el GAD Municipal Francisco de Orellana, incluye contenido o presentaciones en vivo. A lo largo del año, se generó contenido periódico y de valor, garantizando una comunicación continua y dinámica con la ciudadanía. Esta meta ha contribuido significativamente al fortalecimiento del vínculo institucional con la población del cantón Francisco de Orellana.
</t>
  </si>
  <si>
    <t>M4.3.2b.</t>
  </si>
  <si>
    <t>M4.1.3.</t>
  </si>
  <si>
    <t>Estudio de implementación de operación de un sistema de tratamiento para la gestión integral de los residuos sólidos del centro de faenamiento, hasta el año 2024</t>
  </si>
  <si>
    <t>I4.1.3. Número estudios de sistemas de tratamiento implementados para la gestión integral de los residuos sólidos del centro de faenamiento.</t>
  </si>
  <si>
    <t>revisión de los estudio de diseños definitivos para el cierre técnico (segunda etapa) del botadero a cielo abierto; plan de gestión integral municipal de residuos y desechos sólidos no peligrosos y desechos sanitarios del cantón francisco de orellana, provincia de orellana, en coordinación con la dirección de ambienteç</t>
  </si>
  <si>
    <t>• Para el cumplimiento de la meta M4.2 Incrementar al menos 1 has de superficie ampliada del área del cementerio municipal general Victoria, mediante un estudio de ampliación del cementerio, hasta el año 2024
o Estudio de Ampliación:
Se elaboró y aprobó el estudio técnico para la ampliación del cementerio General Victoria, cumpliendo con normativas municipales y ambientales. El estudio determinó la viabilidad de ampliar 1.2 hectáreas de terreno adyacente al cementerio, superando la meta propuesta.
o Se ejecutó el proceso MCO-GADMFO-2024-009 para la construcción de iluminación en los cementerios Central y General Victoria, con un presupuesto de $62,506.62.Se firmó el acta de recepción provisional de la obra, garantizando mejoras en la infraestructura existente como parte del proyecto integral de ampliación.
Resultados: 
Superficie ampliada: Se logró la habilitación de 1.2 ha adicionales (20% más de lo proyectado).</t>
  </si>
  <si>
    <t>M4.2.1a.</t>
  </si>
  <si>
    <t>Estudios y diseños de la cuarta etapa del cementerio general Victoria, hasta el año 2024</t>
  </si>
  <si>
    <t>I4.2.1a. Número de estudios y diseños de la cuarta etapa del cementerio general Victoria</t>
  </si>
  <si>
    <t>Se encuentran los diseños completos, en la actualidad se ha intervenido en una sola etapa</t>
  </si>
  <si>
    <t>Realizar la contratación de un estudio y diseños definitivos del mercado municipal Virgen del Cisne y comercio de los equipamientos urbanos aledaños, hasta el año 2024.</t>
  </si>
  <si>
    <t>I4.3.2b Número de estudios y diseños definitivos contratados del mercado municipal Virgen del Cisne y comercio de los equipamientos urbanos aledaños</t>
  </si>
  <si>
    <t>Mediante contrato lista corta de consultoría no. LCC-GADMFO-2024-006. estudios y diseños definitivos del mercado municipal virgen del cisne y el comercio de los equipamientos urbanos aledaños, cantón francisco de orellana, provincia de orellana</t>
  </si>
  <si>
    <t xml:space="preserve">• Meta M6.1. Elaborar el 100% de estudios y diseños de equipamientos e infraestructura en base de las competencias, funciones municipales y apoyo a la ciudadanía, hasta el año 2024. Todos los estudios realizados cuentan con las Viabilidad técnicas de acuerdo a lo establecido en el art 23 de la LONSCP Estudios. - (Reformado por el Art. 2 de la Ley s/n, R.O. 966-2S, 20-III-2017; y por la Disp. Reformatoria Tercera num. 9 de la Ley s/n, R.O. 496-2S, 9-II-2024). - Antes de iniciar un procedimiento precontractual, de acuerdo a la naturaleza de la contratación, la entidad deberá contar con los estudios y diseños completos, definitivos y actualizados, planos y cálculos, especificaciones técnicas, debidamente aprobados por las instancias correspondientes, vinculados al Plan Anual de Contratación de la entidad.
Los estudios y diseños incluirán obligatoriamente como condición previa a su aprobación e inicio del proceso contractual, el análisis de desagregación tecnológica o de Compra de Inclusión, según
corresponda, los que determinarán la proporción mínima de participación nacional o local de acuerdo a la metodología y parámetros determinados por el Servicio Nacional de Contratación Pública.
</t>
  </si>
  <si>
    <t>M6.1.1.</t>
  </si>
  <si>
    <t>Contratar consultoría para realizar estudios y diseños de la construcción del parque lineal de la zona urbana del cantón Francisco de Orellana, con accesibilidad a los grupos de atención prioritaria hasta el año 2024 (Plan Alcaldía 2023-2027)</t>
  </si>
  <si>
    <t>I6.1.1.  Número de consultorías de diseño y estudio del parque lineal realizado, con accesibilidad a los grupos de atención prioritaria</t>
  </si>
  <si>
    <t>M6.1.2.</t>
  </si>
  <si>
    <t>Contratar al menos una consultoría para realizar estudios y diseños de áreas de recreación y áreas verdes para fortalecer la regeneración de la zona urbana del cantón con accesibilidad a los grupos de atención prioritaria hasta el año 2024</t>
  </si>
  <si>
    <t>I6.1.2.  Número de consultorías de diseño y estudio de áreas de recreación y áreas verdes para fortalecer la regeneración de la zona urbana con accesibilidad a los grupos de atención prioritaria</t>
  </si>
  <si>
    <t>Elaborar al menos 15 proyectos anuales de estudios, diseños y/o actualizaciones de estudios y diseños de acuerdo con competencias y funciones municipales y pedidos de la ciudadanía hasta el año 2024</t>
  </si>
  <si>
    <t>Mediante contrato lista corta de consultoría no. lcc-gadmfo-2024-008
estudio parque lineal el Coca, cantón francisco de orellana, provincia de orellana
actualización del estudio regeneración urbana de los ejes comerciales y turísticos de la ciudad de el Coca, segunda fase (calle quito y transversales entre calle quito y calle napo), cantón francisco de ORELLANA, PROVINCIA DE ORELLANA"</t>
  </si>
  <si>
    <t>Actualización del estudio regeneración urbana de los ejes comerciales y turísticos de la ciudad de el Coca, segunda fase (calle quito y transversales entre calle quito y calle napo), cantón francisco de ORELLANA, PROVINCIA DE ORELLANA"</t>
  </si>
  <si>
    <t>Sistema Económico Productivo</t>
  </si>
  <si>
    <t>Sistema Asentamiento Humanos</t>
  </si>
  <si>
    <t>Sistema Político Institucional y Participación Ciudadana</t>
  </si>
  <si>
    <t>M5.1.</t>
  </si>
  <si>
    <t>M5.2.</t>
  </si>
  <si>
    <t xml:space="preserve">El Departamento de Proyectos de la Dirección de Desarrollo, Cooperación y Proyectos ha realizado estudios y diseños de 35 proyectos </t>
  </si>
  <si>
    <t>M4.2.1b.</t>
  </si>
  <si>
    <t>Entrega del terreno en comodato para el funcionamiento del Centro Forense en el cantón, manejado por el Servicio Nacional  de Investigación en Medicina Legal y Ciencias Forenses, hasta el año 2024</t>
  </si>
  <si>
    <t>M4.2.1b. Número de terrenos entregados en comodato para el funcionamiento del Centro Forense en el cantón, manejado por el Servicio Nacional  de Investigación en Medicina Legal y Ciencias Forenses</t>
  </si>
  <si>
    <t xml:space="preserve">● Para el cumplimiento de la meta M2.4.1b. “Entrega del terreno en comodato para el funcionamiento del Centro Forense en el cantón, manejado por el Servicio Nacional de Investigación en Medicina Legal y Ciencias Forenses, hasta el año 2024”. En años anteriores se realizaron varios trámites para el Centro Forense, sin embargo, resultaron fallidos ya que la comunidad no estaba de acuerdo con que se entregue el lote en el barrio. </t>
  </si>
  <si>
    <t>PG6.2.</t>
  </si>
  <si>
    <t>M6.2.1.</t>
  </si>
  <si>
    <t>Regularizar 5 asentamiento humanos de hecho en el área urbana, hasta el año 2024.</t>
  </si>
  <si>
    <t>I6.2.1. Número de asentamiento humanos regularizados de hecho en el área urbana</t>
  </si>
  <si>
    <t>M6.2.2.</t>
  </si>
  <si>
    <t>Regularizar 3 cabeceras parroquiales, hasta el año 2024</t>
  </si>
  <si>
    <t>I6.2.2. Número cabeceras parroquiales regularizados</t>
  </si>
  <si>
    <r>
      <t>M6.3. Legalizar el 4% de los predios urbanos, hasta el año 2024.</t>
    </r>
    <r>
      <rPr>
        <sz val="10"/>
        <color rgb="FF000000"/>
        <rFont val="Calibri"/>
        <family val="2"/>
        <scheme val="minor"/>
      </rPr>
      <t>.</t>
    </r>
  </si>
  <si>
    <t>M6.3.1.</t>
  </si>
  <si>
    <t>Legalizar al menos el 4% de predios municipales con posesión, hasta el año 2024.</t>
  </si>
  <si>
    <t>M6.4.1.</t>
  </si>
  <si>
    <t>Realizar 200 levantamientos planimétricos y topográficos para apoyar procesos de legalización, resolución de conflictos de linderos y proyectos municipales, hasta el año 2024</t>
  </si>
  <si>
    <t>PG6.5</t>
  </si>
  <si>
    <t>M6.5.1.</t>
  </si>
  <si>
    <t>Legalizar al menos 75 construcciones urbanas hasta el año 2024</t>
  </si>
  <si>
    <t xml:space="preserve">I6.5.1. Número de  construcciones urbanas legalizadas </t>
  </si>
  <si>
    <t>M6.5.2.</t>
  </si>
  <si>
    <t>Aprobar al menos 425 permisos para aprobación de planos y permisos de construcción, hasta el año 2024</t>
  </si>
  <si>
    <t>PG6.6</t>
  </si>
  <si>
    <t>M6.6.1.</t>
  </si>
  <si>
    <t>Actualizar al menos el 90% del catastro de predios urbanos, incluyendo las variables por nacionalidad y discapacidad, hasta el año 2024.</t>
  </si>
  <si>
    <t>M6.6.2.</t>
  </si>
  <si>
    <t>Actualizar al menos el 90% del catastro de predios rurales, áreas comunales, áreas verdes, y deportivas incluyendo las variables por nacionalidad y discapacidad, en cabeceras parroquiales y asentamientos de categoría 3, hasta el año 2024.</t>
  </si>
  <si>
    <t xml:space="preserve">● Para el cumplimiento del proyecto PG6.2. “Aprobar el 50% de los asentamientos informales hasta el año 2024” se cuenta con dos metas
o 6.2.1. “Regularizar 5 asentamiento humanos de hecho en el área urbana, hasta el año 2024.” Para el año 2024, la meta es aprobar un asentamiento humano. Se planificó aprobar el sector “5 de Junio”, del barrio El Moretal. Se ha cumplido con el 50%. Mediante RESOLUCIÓN-GADMFO-CM-2024-077 se ha realizado la permuta de bienes entre el GADMFO y la Corporación Nacional Eléctrica del Ecuador. Y con INFORME-GADMFO-DOT-DT-2024-543 de fecha 11 de diciembre de 2024, se emite el levantamiento planimétrico del sector 5 de Junio, Barrio El Moretal.
o 6.2.2. Regularizar 3 cabeceras parroquiales, hasta el año 2024. Para el año 2024 la meta constaba en aprobar al menos una cabecera parroquial.  Se ha cumplido con el 80% ya que continúan en proceso de declaratoria de bien mostrenco las cabeceras parroquiales Dayuma, La Belleza y el Dorado. Por otra parte, se informa que mediante Ordenanza OM-010-2019 se aprueba la ordenanza que “Establece los Límites del Área Urbana de la Cabecera Cantonal Francisco de Orellana y de las Cabeceras Parroquiales El Dorado, San José de Guayusa, Taracoa, El Edén, García Moreno, La Belleza, Inés Arango, Nuevo Paraíso, Dayuma, San Luis de Armenia y Alejandro Labaka del Cantón Francisco de Orellana, Provincia de Orellana”. Constando en total de 12 parroquias. Al respecto informo que las cabeceras Parroquiales se encuentran regularizadas a excepción de San José de Guayusa, El Edén, San Luis de Armenia y Alejandro Labaka, que son comunas. 
</t>
  </si>
  <si>
    <t>o 6.2.1. “Regularizar 5 asentamiento humanos de hecho en el área urbana, hasta el año 2024.” Para el año 2024, la meta es aprobar un asentamiento humano. Se planificó aprobar el sector “5 de Junio”, del barrio El Moretal. Se ha cumplido con el 50%. Mediante RESOLUCIÓN-GADMFO-CM-2024-077 se ha realizado la permuta de bienes entre el GADMFO y la Corporación Nacional Eléctrica del Ecuador. Y con INFORME-GADMFO-DOT-DT-2024-543 de fecha 11 de diciembre de 2024, se emite el levantamiento planimétrico del sector 5 de Junio, Barrio El Moretal.</t>
  </si>
  <si>
    <t xml:space="preserve">o 6.2.2. Regularizar 3 cabeceras parroquiales, hasta el año 2024. Para el año 2024 la meta constaba en aprobar al menos una cabecera parroquial.  Se ha cumplido con el 80% ya que continúan en proceso de declaratoria de bien mostrenco las cabeceras parroquiales Dayuma, La Belleza y el Dorado. Por otra parte, se informa que mediante Ordenanza OM-010-2019 se aprueba la ordenanza que “Establece los Límites del Área Urbana de la Cabecera Cantonal Francisco de Orellana y de las Cabeceras Parroquiales El Dorado, San José de Guayusa, Taracoa, El Edén, García Moreno, La Belleza, Inés Arango, Nuevo Paraíso, Dayuma, San Luis de Armenia y Alejandro Labaka del Cantón Francisco de Orellana, Provincia de Orellana”. Constando en total de 12 parroquias. Al respecto informo que las cabeceras Parroquiales se encuentran regularizadas a excepción de San José de Guayusa, El Edén, San Luis de Armenia y Alejandro Labaka, que son comunas. </t>
  </si>
  <si>
    <t xml:space="preserve">● Para el cumplimiento del proyecto PG6.3. “Legalizar el 4% de los predios urbanos, hasta el año 2024” Se cuenta con la siguiente meta:
o M6.3.1. “Legalizar al menos el 4% de predios municipales con posesión, hasta el año 2024.” Para este año se debía adjudicar el 1% de los predios municipales. En el año 2024 se han realizado 96 trámites de escrituras cumpliendo así con la meta establecida.
</t>
  </si>
  <si>
    <t xml:space="preserve">● Para el proyecto PG6.4. “Cumplir con al menos el 90% de levantamientos planimétricos y topográficos realizados para apoyar procesos de legalización, resolución de conflictos de linderos y proyectos municipales hasta el año 2024”. 
o Se cuenta con la meta 6.4.1. la que corresponde a “Realizar 200 levantamientos planimétricos y topográficos para apoyar procesos de legalización, resolución de conflictos de linderos y proyectos municipales, hasta el año 2024”. Se informa que se cumplió con la meta ya que se realizaron 100 levantamientos topográficos y planimétricos solicitados por la ciudadanía para trámites de líneas de fábrica, permisos de construcciones, legalización de tierras en zona urbana y rural. Se realizaron levantamientos para la ejecución de obras y elaboración de proyectos en coordinación con otras direcciones departamentales del GADMFO como son:  Obras Públicas, Gestión de Riesgos, Agua Potable, Gestión y Saneamiento Ambiental y Área de Proyectos, con la finalidad de obtener la cartografía básica del Cantón Francisco de Orellana.
</t>
  </si>
  <si>
    <t xml:space="preserve">c) Establecer el régimen de uso del suelo y urbanístico, para lo cual determinará las condiciones de urbanización, parcelación, lotización, división o cualquier otra forma de fraccionamiento de conformidad con la planificación cantonal, asegurando porcentajes para zonas verdes y áreas comunales </t>
  </si>
  <si>
    <t>● Para el cumplimiento del proyecto PG6.5. “Aprobar y legalizar 500 construcciones en suelo urbano, hasta el año 2024” que es la suma de las nuevas construcciones aprobadas y legalizadas de un total planificado de 100 nuevas construcciones y legalizaciones, se aprobaron y legalizaron en el año 2024 un total de 140, habiendo superado la meta en 40 planos aprobados y legalizados.</t>
  </si>
  <si>
    <t>• M6.5.1. “Legalizar al menos 75 construcciones urbanas hasta el año 2024”. Para el cumplimiento de esta meta, que son las construcciones realizadas sin permiso de construcción y aprobación de planos, cual el usuario por diversos motivos los legaliza, se han realizado 18, superando la meta propuesta de 15, cabe señalar que, para legalizar el usuario paga una multa que concierne a un salario básico, esto tipificado según la ordenanza municipal “007-2011 PARA LA ADJUDICACION Y VENTA DE TERRENOS MUNICIPALES, CERCADO Y LIMPIEZA DE TERRENOS UBICADOS EN LA ZONA URBANA Y DE ESPANSION URBANA DEL CANTON FRANCISCO DE ORELLANA, según el Art. 50.- Infracciones, literal “d”; y del Art. 51. Sanciones.</t>
  </si>
  <si>
    <t>o M6.5.2. “Aprobar al menos 425 permisos para aprobación de planos y permisos de construcción, hasta el año 2024”. Para el cumplimiento de la aprobación de los planos de las nuevas construcciones, cuya meta se estableció en 85 aprobaciones, el total cumplido fue de 122 aprobaciones de planos y permisos de construcción.</t>
  </si>
  <si>
    <t xml:space="preserve">• Para el cumplimiento del proyecto M 6.6 y la meta M6.6.1. “Actualizar al menos el 90% del catastro de predios urbanos, incluyendo las variables por nacionalidad y discapacidad, hasta el año 2024”.  Se ha seguido actualizando mediante levantamientos in situ por parte del Departamento de Topografía, y apoyo de la ciudadanía aportando con la información de sus predios al Sistema Catastral Georreferenciado. Así como en las Cabecera Cantonal, Cabeceras parroquiales y predios rurales. Mediante INFORME-GADMFO-DOT-AYC-2024-2967-DIRECCION DE ORDENAMIENTO TERRITORIAL, de fecha 26 de diciembre del 2024 se remitió el reporte para la emisión predial del catastro urbano y rural, del catastro urbano dando un total de 15,675 predios y del catastro rural 11,600 predios. Es pertinente indicar que, por el entorno del Sistema catastral urbano, se emitieron posteriormente de forma manual, predios en propiedad horizontal. </t>
  </si>
  <si>
    <t>M4.3.5.</t>
  </si>
  <si>
    <t>Generar al menos 150 plazas de trabajo a través de la ejecución obras y proyectos y exigir la contratación según el porcentaje de la Ley Amazónica, para mejorar el acceso de mano de obra y reducir el desempleo local, hasta el 2024.</t>
  </si>
  <si>
    <t>I4.3.5. Número de plazas de trabajo generadas a través de la ejecución obras y proyectos y exigir la contratación según el porcentaje de la Ley Amazónica, para mejorar el acceso de mano de obra y reducir el desempleo local</t>
  </si>
  <si>
    <t>M6.7.1.</t>
  </si>
  <si>
    <t>Abastecer total y/o parcialmente a 29 barrios de la ciudad con el servicio de agua potable, para favorecer la salud de la población, hasta el año 2024.</t>
  </si>
  <si>
    <t>M6.7.3a.</t>
  </si>
  <si>
    <t>Ejecutar la  operación de 17 sistemas de abastecimiento de agua potable en la zona urbana y rural anualmente, que son manejados por el GAD Municipal hasta el año 2024</t>
  </si>
  <si>
    <t xml:space="preserve">I6.7.3a. Número de sistemas de abastecimiento de agua potable en operación en la zona urbana y rural anualmente, que son manejados por el GAD Municipal </t>
  </si>
  <si>
    <t>M6.7.3b.</t>
  </si>
  <si>
    <t>Ejecutar el mantenimiento preventivo y mejoramiento de 17 sistemas de abastecimiento de agua potable en la zona urbana y rural anualmente hasta el año 2024</t>
  </si>
  <si>
    <t>M6.7.3c</t>
  </si>
  <si>
    <t>Completar el estudio del sistema de agua potable del barrio Flor del Pantano y el sector San Carlos del barrio Unión Imbabureña hasta el año 2024</t>
  </si>
  <si>
    <t>I6.7.3c Número de estudios del sistema de agua potable completados del barrio Flor del Pantano y del sector San Carlos del barrio Unión Imbabureña</t>
  </si>
  <si>
    <t>M6.7.3d</t>
  </si>
  <si>
    <t>Actualizar la base de datos de usuarios que consumen los servicios de agua potable y alcantarillados hasta el año 2024</t>
  </si>
  <si>
    <t>I6.7.3d. Número de base de datos actualizados de usuarios que consumen los servicios de agua potable y alcantarillados</t>
  </si>
  <si>
    <t>M6.7.4a.</t>
  </si>
  <si>
    <t>Dotar de sistemas de agua potable a dos cabeceras parroquiales rurales para reducir el tiempo de recolección de agua para las mujeres y grupos de atención prioritaria, hasta el año 2023</t>
  </si>
  <si>
    <t>I6.7.4a. Número de sistemas de agua potable dotados a dos cabeceras parroquiales rurales para reducir el tiempo de recolección de agua para las mujeres y grupos de atención prioritaria</t>
  </si>
  <si>
    <t>M6.7.4b.</t>
  </si>
  <si>
    <t>Realizar la primera etapa del nuevo proyecto del sistema de agua potable de la cabecera parroquial de Guayusa, hasta el año 2024</t>
  </si>
  <si>
    <t>I6.7.4b. Número etapas realizadas del nuevo proyecto del sistema de agua potable de la cabecera parroquial de Guayusa.</t>
  </si>
  <si>
    <t>M6.7.4c.</t>
  </si>
  <si>
    <t>Contratar al menos un proyecto del sistema de agua potable en comunidades rurales, hasta el año 2024</t>
  </si>
  <si>
    <t>I6.7.4c. Número de proyectos contratados del sistema de agua potable en comunidades rurales</t>
  </si>
  <si>
    <t>M6.7.5a.</t>
  </si>
  <si>
    <t>Gestionar financiamiento para la ejecución del proyecto del sistema de agua potable en al menos en 4 comunidades rurales para reducir los tiempos de recolección de agua de las mujeres y grupos de atención prioritaria, hasta el 2024</t>
  </si>
  <si>
    <t>I6.7.5a. Número de gestiones de financiamiento para la ejecución del proyecto de sistema de agua potable en las 4 comunidades para reducir los tiempos de recolección de agua de las mujeres y grupos de atención prioritaria</t>
  </si>
  <si>
    <t>M6.7.5b.</t>
  </si>
  <si>
    <t>Construcción de nuevo sistema de agua potable en la comunidad shuar Nantip, de la parroquia de Dayuma, en convenio con PETROECUADOR, hasta el 2024</t>
  </si>
  <si>
    <t>I6.7.5b. Número construcciones de nuevo sistema de agua potable en la comunidad shuar Nantip, de la parroquia de Dayuma, en convenio con PETROECUADOR.</t>
  </si>
  <si>
    <t>M6.7.6.</t>
  </si>
  <si>
    <t>Cumplir anualmente con las obligaciones económicas del GADMFO con la Mancomunidad de Agua Potable Río Suno, hasta el año 2024.</t>
  </si>
  <si>
    <t>M6.7.7.</t>
  </si>
  <si>
    <t>Realizar al menos en 3 plantas el mejoramiento del sistema de automatización control de las plantas de agua potable en la ciudad de El Coca, hasta el año 2024.</t>
  </si>
  <si>
    <t>I6.7.7. Número de plantas que se ha realizado el mejoramiento del sistema de automatización control de las plantas de agua potable en la ciudad de El Coca</t>
  </si>
  <si>
    <t>Incrementar al 65% la cobertura de alcantarillado sanitario en el sector urbano, hasta el año 2024.</t>
  </si>
  <si>
    <t>M6.8.1.</t>
  </si>
  <si>
    <t>Construir aceras, bordillos y alcantarillado sanitario en la cabecera parroquial de El Dorado, hasta el año 2023.</t>
  </si>
  <si>
    <t>I6.8.1. Número de proyecto de aceras, bordillos y alcantarillado sanitario construidos en la cabecera parroquial de El Dorado</t>
  </si>
  <si>
    <t>M6.8.3a.</t>
  </si>
  <si>
    <t>Dotar de sistemas de alcantarillado sanitario al menos a 3 cabeceras parroquiales, en especial favoreciendo a los grupos de atención prioritaria, hasta el año 2024.</t>
  </si>
  <si>
    <t>I6.8.3a. Número de sistemas de alcantarillado sanitario dotados a 3 cabeceras parroquiales, en especial favoreciendo a los grupos de atención prioritaria</t>
  </si>
  <si>
    <t>M6.8.3b.</t>
  </si>
  <si>
    <t>Gestionar avance y terminación de la consultoría sobre el estudio para la construcción del Sistema de Alcantarillado Sanitario, Alcantarillado Pluvial, Asfaltado de Calles, Aceras y Bordillos de la Cabecera Parroquial El Dorado Segunda Fase y Rediseño Red de Agua Potable para las 14 Comunidades de la Cabecera Parroquial El Dorado hasta 2024</t>
  </si>
  <si>
    <t>I6.8.3b. Número de gestiones sobre el avance y terminación de la consultoría sobre el estudio para la Construcción del Sistema de Alcantarillado Sanitario, Alcantarillado Pluvial, Asfaltado de Calles, Aceras y Bordillos de la Cabecera Parroquial El Dorado Segunda Fase y Rediseño Red de Agua Potable para las 14 Comunidades de la Cabecera Parroquial El Dorado</t>
  </si>
  <si>
    <t>M6.8.3c.</t>
  </si>
  <si>
    <t>Realizar la operación y mantenimiento de al menos 6 sistemas de alcantarillado sanitario y pluvial en 6 cabeceras parroquiales hasta 2024</t>
  </si>
  <si>
    <t>M6.8.4a.</t>
  </si>
  <si>
    <t>Realizar el mantenimiento del sistema de alcantarillado sanitario de la zona urbana del cantón, anualmente hasta el año 2024.</t>
  </si>
  <si>
    <t>M6.8.4b.</t>
  </si>
  <si>
    <t>Contratar los servicios especializados de succión para limpieza de redes del sistema de alcantarillado sanitario y pluvial de la zona urbana, anualmente hasta el año 2024.</t>
  </si>
  <si>
    <t xml:space="preserve">I6.8.4b. Número de servicios especializados contratados de succión para limpieza de redes del sistema de alcantarillado sanitario y pluvial de la zona urbana, anualmente </t>
  </si>
  <si>
    <t>M6.8.4c.</t>
  </si>
  <si>
    <t>Optimizar los sistemas de bombeo de al menos 4 estaciones de captación y bombeo de aguas residuales del sistema de alcantarillado de la ciudad del Coca, hasta el año 2024</t>
  </si>
  <si>
    <t>I6.8.4c. Número de sistemas de bombeo optimizados de las  estaciones de captación y bombeo  de aguas residuales del sistema de alcantarillado de la ciudad del Coca</t>
  </si>
  <si>
    <t>M6.8.5a.</t>
  </si>
  <si>
    <t>Realizar el mantenimiento del sistema de alcantarillado pluvial de la zona urbana del cantón, anualmente hasta el año 2024.</t>
  </si>
  <si>
    <t>I6.8.5a. Número de mantenimiento realizado del sistema de alcantarillado pluvial de la zona urbana del cantón</t>
  </si>
  <si>
    <t>M6.8.5b.</t>
  </si>
  <si>
    <t>Contar con al menos 15 barrios de la Ciudad de El Coca que cuenta con el servicio de alcantarillado pluvial, hasta el año 2024.</t>
  </si>
  <si>
    <t xml:space="preserve">I6.8.5b. Número de barrios de la Ciudad de El Coca que cuenta con el servicio de alcantarillado pluvial. </t>
  </si>
  <si>
    <t>M6.8.6a.</t>
  </si>
  <si>
    <t>Gestionar con la banca pública el financiamiento de la construcción de al menos un nuevo sistemas de alcantarillado sanitario y/o pluvial en la zona urbana, incluye otros componentes del sistema vial, en el barrio Ñucanchi wasi hasta 2024</t>
  </si>
  <si>
    <t>I6.8.6a. Número de gestiones con la banca pública del proyecto de sistemas de alcantarillado sanitario y/o pluvial en la zona urbana construidos, incluye otros componentes del sistema vial, en el barrio Ñucanchi wasi</t>
  </si>
  <si>
    <t>1 (Proyectos)</t>
  </si>
  <si>
    <t>M6.8.6b.</t>
  </si>
  <si>
    <t>Realizar una consultoría sobre el estudio del sistema de agua potable, alcantarillado sanitario y/o pluvial, asfaltado , aceras y bordillos en el barrio Guadalupe Larriva hasta 2024</t>
  </si>
  <si>
    <t>I6.8.6b. Número consultorías sobre el estudio del sistema de agua potable, alcantarillado sanitario y/o pluvial, asfaltado , aceras y bordillos en el barrio Guadalupe Larriva</t>
  </si>
  <si>
    <t>1 (Guadalupe Larriva)</t>
  </si>
  <si>
    <t>M6.8.6c.</t>
  </si>
  <si>
    <t>Realizar al menos una gestión y etapa preparatoria del sistema de alcantarillado pluvial en los  barrios Julio Llori, 27 de Octubre, Las Américas y Paraíso Amazónico hasta el año 2024</t>
  </si>
  <si>
    <t xml:space="preserve">M6.8.6c. Número de gestiones y etapas preparatorias del sistema de alcantarillado pluvial en los barrios Julio Llori, 27 de Octubre, Las Américas y Paraíso Amazónico </t>
  </si>
  <si>
    <t>M6.9.</t>
  </si>
  <si>
    <t>Incrementar al menos 42 Unidades Básicas de Saneamiento,  con enfoques de igualdad, hasta el año 2021.</t>
  </si>
  <si>
    <t>I6.9. Número de Unidades Básicas de Saneamiento, con sanitarios divididos por género y con enfoques de igualdad</t>
  </si>
  <si>
    <t>M6.9.1.</t>
  </si>
  <si>
    <t>I6.9.1. Número de Unidades Básicas de Saneamiento, con sanitarios divididos por género y con enfoques de igualdad</t>
  </si>
  <si>
    <t>• M6.7. Incrementar al 78% la cobertura de agua potable, hasta el año 2024.; La cobertura de agua potable que se ha alcanzado es del 93%, de acuerdo al catastro municipal urbano, siendo 14.451 viviendas ocupadas las que poseen acceso a agua potable de la empresa pública municipal, las 12 parroquias cuentan con sistema de agua potable, sin embargo, ay que indicar que la cobertura en el sector rural es del 35%, y mediante convenios con el GADMFO se da mantenimiento, y soporte técnico a estos sistemas. Este porcentaje se justifica en base a la terminación de proyectos de sistemas de agua potable, así como el desarrollo de nuevos procesos para garantizar la cobertura de agua potable</t>
  </si>
  <si>
    <t xml:space="preserve">• M6.7.1. Abastecer total y/o parcialmente a 29 barrios de la ciudad con el servicio de agua potable, para favorecer la salud de la población, se cumple de acuerdo a lo indicado. Se ha abastecido a 30 barrios del sector urbano, mediante dos plantas de agua potable en funcionamiento: Los Álamos y Nuevo Coca, adicional a esto se ha distribuido Agua Potable mediante Tanqueros, de manera continua a los Barrios que aún no cuentan con sistemas de agua Potable.  
</t>
  </si>
  <si>
    <t>• M6.7. 3a. Ejecutar la operación de 17 sistemas de abastecimiento de agua potable en la zona urbana y rural anualmente, que son manejados por el GAD Municipal hasta el año 2024, esta meta se cumple anualmente considerando que la de los sistemas de agua es de forma periódica.</t>
  </si>
  <si>
    <t>• M6.7.3b. Ejecutar el mantenimiento preventivo y mejoramiento de 17 sistemas de abastecimiento de agua potable en la zona urbana y rural anualmente hasta el año 2024, esta meta se cumple anualmente considerando que el mantenimiento y reparaciones varias de los sistemas de agua son de forma periódica</t>
  </si>
  <si>
    <t xml:space="preserve">• M6.7.3c. Completar el estudio del sistema de agua potable del barrio Flor del Pantano y el sector San Carlos del barrio Unión Imbabureña hasta el año 2024, se encuentra avance en por parte de la Dirección de Proyectos, el estudio. </t>
  </si>
  <si>
    <t xml:space="preserve">• M6.7.3d. Actualizar la base de datos de usuarios que consumen los servicios de agua potable y alcantarillados hasta el año 2024, No se ha cumplido, ya que la actualización de datos de los usuarios es competencia de la Jefatura de Rentas. Por otra parte, la Jefatura de Comercialización, dentro de sus funciones, actualiza el Catastro utilizando la base de datos generada por la Jefatura de Rentas. </t>
  </si>
  <si>
    <t>• M6.7. 4a. Dotar de sistemas de agua potable a dos cabeceras parroquiales rurales para reducir el tiempo de recolección de agua para las mujeres y grupos de atención prioritaria, hasta el año 2023, Se cumplió la meta establecida mediante el proceso de contratación MCO-GADMFO-2023-007, referente a la "REHABILITACIÓN DE LA GENERACIÓN ELÉCTRICA, PROTECCIÓN Y AUTOMATIZACIÓN DEL SISTEMA DE AGUA POTABLE DE LA CABECERA PARROQUIAL DE DAYUMA, CANTÓN FRANCISCO DE ORELLANA, PROVINCIA DE ORELLANA". La documentación de la etapa de ejecución se encuentra disponible en el Portal de Compras Públicas, correspondiente al siguiente link: https://www.compraspublicas.gob.ec/ProcesoContratacion/compras/PC/informacionProcesoContratacion2.cpe?idSoliCompra=jiWFQBfFAjxb9wCnWr_E3TWpPV6f4VJtgGr_qjhSTRE,</t>
  </si>
  <si>
    <t xml:space="preserve">• M6.7.4b. Realizar la primera etapa del nuevo proyecto del sistema de agua potable de la cabecera parroquial de Guayusa, hasta el año 2024:  La meta establecida se ha cumplido. El proyecto se encuentra actualmente en la fase de Estudios y Diseños, como resultado de un rediseño del estudio original. Esta modificación se realizó para considerar la inclusión de la Cabecera Parroquial de Guayusa, debido al deterioro de su sistema de Agua Potable. </t>
  </si>
  <si>
    <t>• M6.7.4c. Contratar al menos un proyecto del sistema de agua potable en comunidades rurales, hasta el año 2024:  Se cumplió la meta establecida mediante la contratación y ejecución del proceso CDTU-GADMFO-2024-001, correspondiente a la "TERMINACIÓN DEL PROYECTO REAPERTURA PARA LA CONSTRUCCIÓN DEL SISTEMA DE AGUA POTABLE EN LA COMUNIDAD NANTIP, PARROQUIA DAYUMA, CANTÓN FRANCISCO DE ORELLANA, PROVINCIA DE ORELLANA". La etapa de ejecución se encuentra documentada en el Portal de Compras Públicas a través del siguiente enlace: https://www.compraspublicas.gob.ec/ProcesoContratacion/compras/PC/informacionProcesoContratacion2.cpe?idSoliCompra=vgWVejyZjDhZXFbIfixFxr7H-Q-rPQIyCX_nZ5qoY48</t>
  </si>
  <si>
    <t>• M6.7. 5a. Gestionar financiamiento para la ejecución del proyecto del sistema de agua potable en al menos en 4 comunidades rurales para reducir los tiempos de recolección de agua de las mujeres y grupos de atención prioritaria, hasta el 2024: La meta establecida se cumplió mediante la ejecución de la "TERMINACIÓN DEL PROYECTO REAPERTURA PARA LA CONSTRUCCIÓN DEL SISTEMA DE AGUA POTABLE EN LA COMUNIDAD NANTIP, PARROQUIA DAYUMA, CANTÓN FRANCISCO DE ORELLANA, PROVINCIA DE ORELLANA" (CDTU-GADMFO-2024-001) y la “REHABILITACIÓN DE LA GENERACIÓN ELÉCTRICA, PROTECCIÓN Y AUTOMATIZACIÓN DEL SISTEMA DE AGUA POTABLE DE LA CABECERA PARROQUIAL DE DAYUMA, CANTÓN FRANCISCO DE ORELLANA” (MCO-GADMFO-2023-007), lo que resultó en una mejora de la cobertura horaria para algunas comunidades del sistema. Adicionalmente, se avanzó significativamente con el inicio de la etapa preparatoria y posterior ejecución de las obras para la “CONSTRUCCIÓN DEL SISTEMA DE AGUA POTABLE PARA LA COMUNA KICHWA ALTO MANDURU, DE LA PARROQUIA SAN LUIS DE ARMENIA, DEL CANTÓN FRANCISCO DE ORELLANA, PROVINCIA DE ORELLANA” (LICO-GADMFO-2024-004) y la “CONSTRUCCIÓN DEL SISTEMA DE AGUA POTABLE PARA LAS COMUNIDADES: LA DELICIA, CAVERNAS DE JUMANDI, AYURUNO Y MANGUILLA DE LOS OMAGUAS DE LA PARROQUIA LA BELLEZA, CANTÓN FRANCISCO DE ORELLANA, PROVINCIA DE ORELLANA” (LICO-GADMFO-2024-003).</t>
  </si>
  <si>
    <t>• M6.7.5b. Construcción de nuevo sistema de agua potable en la comunidad shuar Nantip, de la parroquia de Dayuma, en convenio con PETROECUADOR, hasta el 2024: La meta establecida se ha cumplido con la culminación del proyecto "REAPERTURA PARA LA CONSTRUCCIÓN DEL SISTEMA DE AGUA POTABLE EN LA COMUNIDAD NANTIP, PARROQUIA DAYUMA, CANTÓN FRANCISCO DE ORELLANA, PROVINCIA DE ORELLANA" (CDTU-GADMFO-2024-001), que actualmente se encuentra en la etapa de Recepción Provisional. Los documentos de verificación del desarrollo del proceso de contratación pueden consultarse en el Portal de Compras Públicas mediante el siguiente enlace: https://www.compraspublicas.gob.ec/ProcesoContratacion/compras/PC/informacionProcesoContratacion2.cpe?idSoliCompra=vgWVejyZjDhZXFbIfixFxr7H-Q-rPQIyCX_nZ5qoY48</t>
  </si>
  <si>
    <t>• M6.7.6. Cumplir anualmente con las obligaciones económicas del GADMFO con la Mancomunidad de Agua Potable Río Suno, hasta el año 2024. El cumplimiento de esta meta se efectúa en coordinación con el área financiera y sujeto a la disponibilidad presupuestaria. Se informa que, durante el año 2024, se realizó el pago correspondiente al "Aporte Mancomunidad Río Suno" utilizando la partida presupuestaria 7.8.01.08.001, cumpliendo así con lo establecido.</t>
  </si>
  <si>
    <t xml:space="preserve">• M6.7.7. Realizar al menos en 3 plantas el mejoramiento del sistema de automatización control de las plantas de agua potable en la ciudad de El Coca, hasta el año 2024: La meta establecida se cumplió mediante la ejecución de varios procesos. El proceso “PROYECTO DE PROTECCIÓN ELÉCTRICA Y AUTOMATIZACIÓN SISTEMA ELÉCTRICO PLANTA Y TANQUES SISTEMA DE AGUA POTABLE NUEVO COCA, CANTÓN FRANCISCO DE ORELLANA, PROVINCIA DE ORELLANA” - MCO-GADMFO-2023-005 puede visualizarse en el siguiente enlace: https://www.compraspublicas.gob.ec/ProcesoContratacion/compras/PC/informacionProcesoContratacion2.cpe?idSoliCompra=t2U2R2OQwW7-JdhTM6wVlfoIDl6uFSNsAeQcT1lLNyM, . Adicionalmente, se ejecutó la “REAPERTURA PARA LA ADQUISICIÓN DE MOTORREDUCTORES PARA LOS SISTEMAS DE TRATAMIENTO DE AGUA POTABLE DEL GOBIERNO AUTÓNOMO DESCENTRALIZADO MUNICIPAL FRANCISCO DE ORELLANA, CANTÓN FRANCISCO DE ORELLANA, PROVINCIA DE ORELLANA” - SIE-GADMFO-2024-036, lo que permitió la mezcla automática de químicos para el tratamiento del agua potable, los documentos de respaldo en el Portal de Compras Públicas, se encuentran disponibles en el link: https://www.compraspublicas.gob.ec/ProcesoContratacion/compras/PC/informacionProcesoContratacion2.cpe?idSoliCompra=ClG3wNOgcs9Bb7Sx72hY0BDBp4H1SIf4LFnKo8uHW5c, . Finalmente, se llevó a cabo el “SERVICIO DE MANTENIMIENTO PREVENTIVO Y CORRECTIVO DE LOS SISTEMAS DE GENERACIÓN ELÉCTRICA EMERGENTE DE LAS PLANTAS DE AGUA POTABLE LOS ÁLAMOS, NUEVO COCA, PALACIO MUNICIPAL Y CAPTACIÓN PAYAMINO DEL CANTÓN FRANCISCO DE ORELLANA, PROVINCIA DE ORELLANA” - SIE-GADMFO-2023-039, cuyo enlace en el Portal de Compras Públicas es: https://www.compraspublicas.gob.ec/ProcesoContratacion/compras/PC/informacionProcesoContratacion2.cpe?idSoliCompra=W3o5LgNP6G_xLCJP7bF5YESuHLdNFcswr1L4lpWS_Ag, </t>
  </si>
  <si>
    <t>• M6.8. Incrementar al 65% la cobertura de alcantarillado sanitario en el sector urbano, hasta el año 2024: La meta establecida se cumplió eficientemente mediante la ejecución de los procesos de contratación, enmarcados en el presupuesto asignado, lo que garantizó la cobertura. Esto se puede verificar mediante los siguientes procesos</t>
  </si>
  <si>
    <t>• M6.9. Incrementar al menos 42 Unidades Básicas de Saneamiento, con enfoques de igualdad, hasta el año 2021. Se ha cumplido la meta propuesta con la ejecución de la Obra “CONSTRUCCIÓN DE 42 UNIDADES BÁSICAS DE SANEAMIENTO EN LA COMUNIDAD 6 DE OCTUBRE, DE LA PARROQUIA EL DORADO CANTÓN FRANCISCO DE ORELLANA PROVINCIA DE ORELLANA” - COTO-GADMFO-2023-004.</t>
  </si>
  <si>
    <t>• Incrementar al menos 42 Unidades Básicas de Saneamiento, con enfoques de igualdad, hasta el año 2021. Se ha cumplido la meta propuesta con la ejecución de la Obra “CONSTRUCCIÓN DE 42 UNIDADES BÁSICAS DE SANEAMIENTO EN LA COMUNIDAD 6 DE OCTUBRE, DE LA PARROQUIA EL DORADO CANTÓN FRANCISCO DE ORELLANA PROVINCIA DE ORELLANA” - COTO-GADMFO-2023-004.</t>
  </si>
  <si>
    <t>• M6.8.6c. Realizar al menos una gestión y etapa preparatoria del sistema de alcantarillado pluvial en los barrios Julio Llori, 27 de octubre, Las Américas y Paraíso Amazónico hasta el año 2024. Se encuentra en gestión, por parte de las competencias de la Dirección de Proyectos.</t>
  </si>
  <si>
    <t>• M6.8.6b. Realizar una consultoría sobre el estudio del sistema de agua potable, alcantarillado sanitario y/o pluvial, asfaltado, aceras y bordillos en el barrio Guadalupe Larriva hasta 2024. Se encuentra en gestión, por parte de las competencias de la Dirección de Proyectos.</t>
  </si>
  <si>
    <t>• M6.8. 6a. Gestionar con la banca pública el financiamiento de la construcción de al menos un nuevo sistema de alcantarillado sanitario y/o pluvial en la zona urbana, incluye otros componentes del sistema vial, en el barrio Ñucanchi wasi hasta 2024. Se encuentra en gestión, por parte de las competencias de la Dirección de Proyectos.</t>
  </si>
  <si>
    <t>M6.8.5b. Contar con al menos 15 barrios de la Ciudad de El Coca que cuenta con el servicio de alcantarillado pluvial, hasta el año 2023. Se cumplido con la meta establecida, con la cobertura del servicio de Alcantarillado a 24 barrios de zona urbana</t>
  </si>
  <si>
    <t>• M6.8. 5a. Realizar el mantenimiento del sistema de alcantarillado pluvial de la zona urbana del cantón, anualmente hasta el año 2024. El mantenimiento que se ha ejecutado al sistema de Alcantarillado de la parte urbana se la ha realizado de manera manual, adicionalmente con la ayuda del Vacuum, dicho servicio se ha realizado mediante el proceso de Contracción SIE-GADMFO-2024-014 – “CONTRATACIÓN DEL SERVICIO DE TRANSPORTE PARA LA SUCCIÓN DE FOSAS SÉPTICAS CON VEHÍCULO VACUUM, PARA REALIZAR MANTENIMIENTOS Y REPARACIONES EN LAS REDES DE AGUA POTABLE Y ALCANTARILLADO DEL CANTÓN FRANCISCO DE ORELLANA, PROVINCIA DE ORELLANA”.</t>
  </si>
  <si>
    <t>• M6.8.4c. Optimizar los sistemas de bombeo de al menos 4 estaciones de captación y bombeo de aguas residuales del sistema de alcantarillado de la ciudad del Coca, hasta el año 2024. Mediante la ejecución de procesos de mantenimiento se ha logrado el funcionamiento optimo de las estaciones de bombeo, por medio de la  “ADQUISICIÓN DE REPUESTOS PARA EL SISTEMA DE BOMBEO DE LA CAPTACIÓN RÍO PAYAMINO Y EB6 DE ALCANTARILLADO SANITARIO DEL GOBIERNO AUTÓNOMO DESCENTRALIZADO MUNICIPAL FRANCISCO DE ORELLANA, CANTÓN FRANCISCO DE ORELLANA, PROVINCIA DE ORELLANA” - SIE-GADMFO-2024-035, cuyo expediente en el portal de Compras Publicas se encuentra en el siguiente enlace: https://www.compraspublicas.gob.ec/ProcesoContratacion/compras/PC/informacionProcesoContratacion2.cpe?idSoliCompra=GoFdP2fskLH9-ANauyoLBQauX36ki2rBg2uswOod424, , también se ejecutó el “SERVICIO DE MANTENIMIENTO Y REPARACIÓN PARA LOS EQUIPOS DE BOMBEO DE LOS SISTEMAS DE AGUA POTABLE Y ALCANTARILLADO DE LA CIUDAD EL COCA, CANTÓN FRANCISCO DE ORELLANA, PROVINCIA DE ORELLANA”. - SIE-GADMFO-006-2023, con lo que se logro cumplir con la meta establecida.</t>
  </si>
  <si>
    <t>• M6.8.4b. Contratar los servicios especializados de succión para limpieza de redes del sistema de alcantarillado sanitario y pluvial de la zona urbana, anualmente hasta el año 2024. Se cumplió con la meta establecida, ya que para el año 2024 se realizó la contratación del Vacuum mediante el Proceso SIE-GADMFO-2024-014 – “CONTRATACIÓN DEL SERVICIO DE TRANSPORTE PARA LA SUCCIÓN DE FOSAS SÉPTICAS CON VEHÍCULO VACUUM, PARA REALIZAR MANTENIMIENTOS Y REPARACIONES EN LAS REDES DE AGUA POTABLE Y ALCANTARILLADO DEL CANTÓN FRANCISCO DE ORELLANA, PROVINCIA DE ORELLANA”.</t>
  </si>
  <si>
    <t>I6.8.4a. Número de mantenimiento realizado del sistema de alcantarillado sanitario de la zona urbana del cantón, anualmente</t>
  </si>
  <si>
    <t>• M6.8. 4a. Realizar el mantenimiento del sistema de alcantarillado sanitario de la zona urbana del cantón, anualmente hasta el año 2024.  El mantenimiento que se ha ejecutado al sistema de Alcantarillado de la parte urbana se la ha realizado de manera manual, adicionalmente con la ayuda del Vacuum, dicho servicio se ha realizado mediante el proceso de Contracción SIE-GADMFO-2024-014 – “CONTRATACIÓN DEL SERVICIO DE TRANSPORTE PARA LA SUCCIÓN DE FOSAS SÉPTICAS CON VEHÍCULO VACUUM, PARA REALIZAR MANTENIMIENTOS Y REPARACIONES EN LAS REDES DE AGUA POTABLE Y ALCANTARILLADO DEL CANTÓN FRANCISCO DE ORELLANA, PROVINCIA DE ORELLANA”</t>
  </si>
  <si>
    <t>• M6.8.3c. Realizar la operación y mantenimiento de al menos 6 sistemas de alcantarillado sanitario y pluvial en 6 cabeceras parroquiales hasta 2024: La meta establecida se cumplió mediante la ejecución de varios procesos. El proceso “CONSTRUCCIÓN DEL ADOQUINADO, ACERAS, BORDILLOS Y ALCANTARILLADO SANITARIO Y PLUVIAL DE LA PARROQUIA TARACOA, CANTÓN FRANCISCO DE ORELLANA, PROVINCIA DE ORELLANA (PRIMERA ETAPA)” - LICO-GADMFO-003-2022, el cual se ha finalizado,  puede visualizarse en el siguiente enlace: https://www.compraspublicas.gob.ec/ProcesoContratacion/compras/PC/informacionProcesoContratacion2.cpe?idSoliCompra=7tovfMli86TcPRxKc9M0Nieo-vTVx-Vz5aZKJ3wS0O8, .  Adicionalmente, se ejecutó la “CONSTRUCCIÓN DEL ALCANTARILLADO SANITARIO, PLUVIAL, ACERAS, BORDILLOS Y ADOQUINADO DE LA PARROQUIA GARCÍA MORENO, CANTÓN FRANCISCO DE ORELLANA, PROVINCIA DE ORELLANA”- LICO-GADMFO-003-2021, Obra la cual se ha finalizado, y los documentos de respaldo en el Portal de Compras Públicas, se encuentran disponibles en el link: https://www.compraspublicas.gob.ec/ProcesoContratacion/compras/PC/informacionProcesoContratacion2.cpe?idSoliCompra=GsNfp4Ok-Gzau-hfzfVbuF-XrxqcHhFecWGcMmSQO3s, ,  otra Obra que se finalizo es “CONSTRUCCIÓN DE ACERAS, BORDILLOS Y ALCANTARILLADO SANITARIO Y PLUVIAL DE LA PARROQUIA EL DORADO PERTENECIENTE AL CANTÓN FRANCISCO DE ORELLANA, PROVINCIA DE ORELLANA” - LICO-GADMFO-005-2022, también  las Obras de “CONSTRUCCIÓN DEL ADOQUINADO, ACERAS, BORDILLOS Y ALCANTARILLADO SANITARIO Y PLUVIAL DE LA PARROQUIA NUEVO PARAÍSO, CANTÓN FRANCISCO DE ORELLANA, PROVINCIA DE ORELLANA”- LICO-GADMFO-010-2022, “CONSTRUCCIÓN DEL ADOQUINADO, ACERAS, BORDILLOS Y ALCANTARILLADO SANITARIO Y PLUVIAL DE LA PARROQUIA INÉS ARANGO, CANTÓN FRANCISCO DE ORELLANA, PROVINCIA DE ORELLANA”- LICO-GADMFO-002-2022, se cumplió con el proceso de ejecución, encontrándose actualmente ya en funcionamiento,  y finalmente, se llevó a cabo la Obra “CONSTRUCCIÓN DEL ADOQUINADO, ACERAS, BORDILLOS Y ALCANTARILLADO SANITARIO Y PLUVIAL DE LA PARROQUIA LA BELLEZA, CANTÓN FRANCISCO DE ORELLANA, PROVINCIA DE ORELLANA” - LICO-GADMFO-016-2022, que se encuentra finalizada, cuyo enlace en el Portal de Compras Públicas es: https://www.compraspublicas.gob.ec/ProcesoContratacion/compras/PC/informacionProcesoContratacion2.cpe?idSoliCompra=q9-OUHYDafoIy5Nk6v11ER3bUKaddW-wv9xvrUV71BI, , de tal manera se ha dotado del servicio de alcantarillado a 6 cabeceras parroquiales hasta la fecha.</t>
  </si>
  <si>
    <t>• M6.8.3b. Gestionar avance y terminación de la consultoría sobre el estudio para la construcción del Sistema de Alcantarillado Sanitario, Alcantarillado Pluvial, Asfaltado de Calles, Aceras y Bordillos de la Cabecera Parroquial El Dorado Segunda Fase y Rediseño Red de Agua Potable para las 14 Comunidades de la Cabecera Parroquial El Dorado hasta 2024. Se ha cumplido con el avance para realizar la consultoría, por parte de la Unidad de Proyectos.</t>
  </si>
  <si>
    <t xml:space="preserve">• M6.8. 3a. Dotar de sistemas de alcantarillado sanitario al menos a 3 cabeceras parroquiales, en especial favoreciendo a los grupos de atención prioritaria, hasta el año 2024: Se cumplió con la meta establecida llevando a cabo la Obra de “CONSTRUCCIÓN DEL ADOQUINADO, ACERAS, BORDILLOS Y ALCANTARILLADO SANITARIO Y PLUVIAL DE LA PARROQUIA LA BELLEZA, CANTÓN FRANCISCO DE ORELLANA, PROVINCIA DE ORELLANA” - LICO-GADMFO-016-2022, a la fecha se encuentra emitida la Recepción Definitiva. </t>
  </si>
  <si>
    <t>• M6.8.1. Construir aceras, bordillos y alcantarillado sanitario en la cabecera parroquial de El Dorado, hasta el año 2023. Se construyo y se cumplió con el objeto del contrato de la Obra de la cabecera parroquial El Dorado, a la presente fecha el Proceso de Contracción LICO-GADMFO-005-2022, se ha finalizado.</t>
  </si>
  <si>
    <t>g) Planificar, construir y mantener la infraestructura física y los equipamientos de salud y educación, así como los espacios públicos destinados al desarrollo social, cultural y deportivo, de acuerdo con la ley</t>
  </si>
  <si>
    <t>• M4.3.5. Generar al menos 150 plazas de trabajo a través de la ejecución obras y proyectos y exigir la contratación según el porcentaje de la Ley Amazónica, para mejorar el acceso de mano de obra y reducir el desempleo local, hasta el 2024, En el periodo del 2024, no se ha alcanzado a ejecutar la meta debido a que la mayor parte de las Obras y proyectos cuentan con recepción provisional y definitiva, y el resto aun no entran en fase contractual, y las plazas generadas en los proyectos de agua potable en el transcurso del año 2024. Para cumplimiento de la M4.3.5 se actúa conforme a  lo establecido a la Ley Orgánica para Planificación de la Circunscripción Territorial Amazónica, “(...) Art. 41.1. Derecho al empleo preferente, ...". que, en el año 2024 se atedio con 150 plazas de trabajo, la Jefatura alcanzó un 119% ya que las obras de contratación pública que se ejecutaron durante el año 2024 generaron 178 plazas de trabajo a tiempo completo y 11 plazas ocasionales. 361 plazas son generadas por proyectos de Agua Potable y 178 por proyectos de Obras Públicas</t>
  </si>
  <si>
    <t>M6.10.1.</t>
  </si>
  <si>
    <t xml:space="preserve">Ampliar al menos uno proyectos de alumbrado ornamental, hasta el año 2024. </t>
  </si>
  <si>
    <t>PG6.10.2.</t>
  </si>
  <si>
    <t>M6.10.2. Construir al menos 2 proyectos de infraestructura eléctrica hasta el año 2024</t>
  </si>
  <si>
    <t>M6.10.3.</t>
  </si>
  <si>
    <t>Operativizar  al menos el 60%  de las lámparas de alumbrado ornamental e intervenido anualmente, para mejorar la seguridad ciudadana y circulación vehicular en la zona urbana del cantón, hasta el año 2024</t>
  </si>
  <si>
    <t>M6.10.4a.</t>
  </si>
  <si>
    <t>Levantamiento de la línea base de la infraestructura de soterramiento, en el año 2024</t>
  </si>
  <si>
    <t>I6.10.4a. Número de línea base levantada de la infraestructura de soterramiento</t>
  </si>
  <si>
    <t>M6.11.6.</t>
  </si>
  <si>
    <t>Readecuar 5  espacios deportivos del cantón Francisco de Orellana, en beneficio de la ciudadanía, especialmente para el uso de los grupos de atención prioritaria, hasta el 2024.</t>
  </si>
  <si>
    <t>I6.11.6. Número de  espacios deportivos readecuados del cantón Francisco de Orellana, en beneficio de la ciudadanía, especialmente para el uso de los grupos de atención prioritaria</t>
  </si>
  <si>
    <t xml:space="preserve">La meta M6.10 se cumplió en un 60% considerando los materiales e insumos eléctricos adquiridos en el tercer cuatrimestre del periodo 2024 mediante el proceso N.º SIE-GADMFO-2024-041. Se realizaron los cambios de luminarias y reflectores que hayan cumplido su vida útil y se prolongó la vida útil mediante el mantenimiento continuo, que se sumaron a la cantidad total de luminarias y reflectores operativos a cargo del GADMFO incluyendo el Alumbrado Público (AP) dentro de la zona urbana y rural. Los espacios públicos intervenidos se detallan a continuación:
* Calles y avenidas_ Av. Pedro Tufiño, Av. 9 de Octubre, Calle Napo, Calle Amazonas (Ciclovía), Av. Alejandro Labaka, Av. Guayaquil.
* Parques_ Santa Rosa, Central, del Niño, Los Ceibos, Con Hogar, Jambihuasi, 6 de Diciembre, Paraíso Amazónico.
* Canchas cubiertas/AP_ Barrios 24 de Mayo, Unión y Progreso, Santa Rosa, 28 de Marzo, Ñuckanchi Huasi, Paraíso Amazónico, 27 de Octubre, Nuevo Coca, Guadalupe Larriva, Los Rosales, El Moretal, Flor de Oriente, Nuevo Coca, Guadalupe Larriva, Los Ceibos, Colinas El Dorado 2; Sectores Bellavista, 6 de Enero; Cabecera parroquial Garcia Moreno, Nuevo Paraíso, La Belleza, Taracoa, El Dorado; Comunidades Jabalí, El Carmen, La Cayana, San Bartolo, Shuar Tiguano, La Delicia, Los Laureles; Comuna Cacique Jumandy; Estadio Federativo de Orellana. 
* Otros: Malecón, MACCO, Recinto Ferial, Terminal Terrestre, Terminal de Transferencia, Taller/Archivo Municipal, Mercado Virgen del Cisne, Planta de Faenamiento, Plantas de agua potable, Estaciones de bombeo, Relleno Sanitario, Zoológico Municipal, Cementerios, Casa taller/adulto mayor, Comando de Policía Orellana y demás espacios públicos.
</t>
  </si>
  <si>
    <t>La meta M6.10.1 Se ejecuto el 55% del proyecto ya que en el año 2023 se avanzó hasta la etapa precontractual (45%), CONSTRUCCIÓN DEL SISTEMA DE ALUMBRADO PUBLICO DE LA CALLE AUCA EN LOS TRAMOS COMPRENDIDO ENTRE LA CALLE GONZALO PIZARRO Y AVENIDA 9 DE OCTUBRE DE LA CIUDAD EL COCA, código proceso” MCO-GADMFO-2023-008.-Esta obra está terminada; se suscribió el Acta de Recepción Provisional</t>
  </si>
  <si>
    <t>La meta M6.10.2 se cumplió con un 100%, el proyecto CONSTRUCCIÓN DE LA ILUMINACIÓN DE LA CICLOVÍA TERCERA ETAPA, CALLE AMAZONAS ENTRE PUTUMAYO Y RÍO TIPUTINI, CANTÓN FRANCISCO DE ORELLANA, PROVINCIA DE ORELLANA” se ejecutó la obra, también se  suscribió el Acta de Recepción Provisional, el contrato se liquidará en el año 2025 ya que se tiene pendiente pagar reajuste de precios.- A través de la Dirección de Obras Publicas se ejecutaron el año 2024 proyectos eléctricos de otras dirección del GADMFO, los cuales cito:                                                                                                                                                                         
• MCO-GADMFO-2024-002 denominado “MONTAJE DE TRANSFORMADOR MONOFÁSICO DE 37.5 kVA PARA LA DIRECCION DE TRÁNSITO, TRANSPORTE TERRESTRE Y SEGURIDAD VIAL, DEL GOBIERNO AUTÓNOMO DESCENTRALIZADO MUNICIPAL FRANCISCO DE ORELLANA”,  en etapa de recepción provisional (Anexo Acta de Recepción PROVISIONAL MCO-GADMFO-2024-002). Proyecto de: dirección de Transito
• MCO-GADMFO-2024-009 denominado “REAPERTURA PARA LA CONSTRUCCION DE LA ILUMINACIÓN DE LOS CEMENTERIOS CENTRAL Y LA VICTORIA DEL CANTÓN FRANCISCO DE ORELLANA, PROVINCIA DE ORELLANA”, administrador Ing. Fernando Arteaga, en etapa de recepción provisional (Anexo N° 05 Acta de Recepción PROVISIONAL MCO-GADMFO-2024-009).Proyecto de: dirección de Servicios Municipales</t>
  </si>
  <si>
    <t>En esta meta se ejecutó el proceso Nº SIE-GADMFO-2024-041 denominado “ADQUISICIÓN DE MATERIALES E INSUMOS ELÉCTRICOS PARA EL MANTENIMIENTO DE LA INFRAESTRUCTURA MUNICIPAL Y PÚBLICA, DEL CANTÓN FRANCISCO DE ORELLANA, PROVINCIA DE ORELLANA”, con el Ing. Colon Malla como ADMINISTRADOR, se compraron los insumos eléctricos necesarios para cumplir la meta M6.10.3 en un 90%; adicionalmente el personal técnico realizó el mantenimiento continuo al sistema de alumbrado público, que en colaboración de la ciudadanía y juntas barriales se reportan oportunamente las fallas para su corrección inmediata dentro de la zona urbana.
• Calles y avenidas_ Av. Pedro Tufiño, Av. 9 de Octubre, Calle Napo, Calle Amazonas (Ciclovía), Av. Alejandro Labaka, Av. Guayaquil.
• Parques_ Santa Rosa, Central, del Niño, Los Ceibos, Con Hogar, Jambihuasi, 6 de Diciembre, Paraíso Amazónico.
• Canchas cubiertas/AP_ Barrios 24 de Mayo, Unión y Progreso, Santa Rosa, 28 de Marzo, Ñucanchi Huasi, Paraíso Amazónico, 27 de Octubre, Nuevo Coca, Guadalupe Larriva, Los Rosales, El Moretal, Flor de Oriente, Nuevo Coca, Guadalupe Larriva, Los Ceibos, Sectores Bellavista, 6 de Enero; Estadio Federativo de Orellana.
• Otros: Malecón, MACCO, Recinto Ferial, Terminal Terrestre, Terminal de Transferencia, Taller/Archivo Municipal, Mercado Virgen del Cisne, Planta de Faenamiento, Plantas de agua potable, Estaciones de bombeo, Cementerios, Casa taller/adulto mayor, Comando de Policía Orellana y demás espacios públicos.
Se adjunta Anexo  Trabajos mensuales</t>
  </si>
  <si>
    <t>Con fecha 18 de noviembre de 2024 se remite a la primera autoridad municipal el MEMORANDO No. GADMFO-DOP-LA-2024-2543 (Anexo ) el cual se informa que la  O.M. QUE REGULA LA CONSTRUCCION, INSTALACION, ESTABLECIMIENTO Y/O DESPLIEGUE DE INFRAESTRUCTURA FISICA DE TELECOMUNICACIONES PARA LA PRESTACION DE LOS SERVICIOS: MOVIL AVANZADO (SMA), DE ACCESO A INTERNET (SAI) Y DE AUDIO Y VIDEO POR SUSCRIPCION (SAVS), PARA EL CANTON FRANCISCO DE ORELLANA se aprobó con fecha 12 de noviembre del 2024, sin embargo, no se definió a la dirección o departamento que se encargue de la aplicación que tenga la capacidad técnica y económica para cumplir con la OM, más aun con la restructuración del orgánico funcional del GADMFO, por lo que se recomienda el planteamiento puntual de bajo qué dirección o departamento quedaría asignado la aplicación de la OM</t>
  </si>
  <si>
    <t xml:space="preserve">Para el cumplimiento de la meta PG6.11 a través de la dirección de Obras Publicas dentro del año 2024 se contrataron y ejecutaron 4 obras de mantenimiento a los espacios públicos y sociales del cantónl:
Obras terminadas
● CONSTRUCCIÓN DE BATERÍA SANITARIA Y MANTENIMIENTO DE LA CASA TALLER DEL BARRIO ÑUCANCHI WASI. Se realizaron trabajos de renovación de recubrimientos, empaste, pintura y repotenciación de instalaciones eléctricas e hidrosanitarias.(dirección de Obras Publicas)  Empezó en el año 2023 se alcanzó (45% avance) presupuestado en la dirección de Agua Potable y Alcantarillado, en el año 2024 ejecuto el (55%) del proyecto; total 100%. Anexo Acta Definitiva                                                                                                                                     ● MANTENIMIENTO INTEGRAL PLANTA DE FAENAMIENTO, donde se realizaron trabajos de obra civil en la nave principal de faenamiento y garita del guardia, además de reparaciones en el cerramiento posterior. (dirección de Servicios Municipales)
● MANTENIMIENTO Y AMPLIACIÓN DE LA INFRAESTRUCTURA FÍSICA DEL ZOOLÓGICO MUNICIPAL COCA ZOO, CANTÓN FRANCISCO DE ORELLANA, PROVINCIA DE ORELLANA, en donde se realizaron trabajos de adecuación y construcción de exhibidores.  (dirección de Servicios Municipales)                                                                                                      ● REMODELACIÓN DE LA SALA DE CONCEJALES Y MANTENIMIENTO DEL AUDITORIO DEL GOBIERNO AUTÓNOMO DESCENTRALIZADO MUNICIPAL FRANCISCO DE ORELLANA, donde se realizaron mayormente trabajos de cambio de recubrimientos de cerámica, enlucido y pintura, cambio de puertas, repotenciación de instalaciones hidrosanitarias y eléctricas.  (dirección de Administrativo)
</t>
  </si>
  <si>
    <t>Para el cumplimiento de la meta M6.11.6. se contrató una obra en el año 2024:
● MANTENIMIENTO INTEGRAL CANCHAS DEPORTIVAS PARA LA CIUDAD DE FCO. DE ORELLANA, esta obra fue contratada en 2024 y tuvo un avance del 19% de la obra y un 70% del proyecto (30% hasta la publicación, 30% hasta la adjudicación y un 10%  en etapa contractual), en esta obra se intervino en 4 canchas del cantón, estas son: Cancha del Barrio 12 de noviembre, cancha del Barrio Turismo Ecológico, Cancha del Barrio 30 de Abril y Cancha del Barrio Conhogar.</t>
  </si>
  <si>
    <t>M6.12. Construir 4 espacios públicos y/o sociales anualmente hasta el año 2024.</t>
  </si>
  <si>
    <t>I6.12. Número de espacios públicos y/o sociales construidos, anualmente.</t>
  </si>
  <si>
    <t xml:space="preserve">Para el cumplimiento de la meta PG6.12 se contrataron 5 obras de las cuales 1 está culminada, y los 4 restantes iniciaron su ejecución en 2024, estas obras beneficiaron a los moradores del cantón, parroquias urbanas y rurales. 
● CONSTRUCCIÓN DEL PROYECTO BOCANA DEL PAYAMINO, culminado el 10 de diciembre de 2024.
● CONSTRUCCIÓN DE DOS AULAS, COMEDOR, BODEGA, CERRAMIENTO Y ÁREA DE JUEGO CON CUBIERTA EN EL CENTRO DE DESARROLLO INFANTIL “GOTITAS DE AMOR”, iniciado el 11 de octubre de 2024 con fecha prevista de finalización el 08 de enero de 2025. En 2024 se llegó a un avance del 65% de la obra y un 80% del proyecto.
● CONSTRUCCIÓN Y ADECUACIÓN EN EL CENTRO DE DESARROLLO INFANTIL “CUYRANA HUASI”, UBICADO EN LA PARROQUIA LA BELLEZA iniciado el 16 de octubre de 2024 con fecha prevista de finalización el 13 de enero de 2025. En 2024 se tuvo un avance del 80% de la obra y un 90% del proyecto.
● CONSTRUCCIÓN DE LA CANCHA CUBIERTA, GRADERÍOS Y ESCENARIO EN EL BARRIO NUEVO COCA, SECTOR MUSHUK AYLLU iniciado el 23 de noviembre de 2024 con fecha prevista de finalización el 23 de marzo de 2025. En 2025 se llegó a un 25% de avance de la obra y un 70% del proyecto.
● CONSTRUCCIÓN DEL PARQUE LAS AMERICAS iniciado el 23 de noviembre de 2024 con fecha prevista de finalización el 20 de febrero de 2025. En 2024 se llegó a un avance del 35% de la obra y un 70% del proyecto.
</t>
  </si>
  <si>
    <t>M6.12.</t>
  </si>
  <si>
    <t>M6.11.</t>
  </si>
  <si>
    <t>M6.12.6.</t>
  </si>
  <si>
    <t>Construir al menos dos infraestructura comunitarias en comunidades urbanas y rurales del cantón, con enfoque de igualdad, hasta el año 2024</t>
  </si>
  <si>
    <t>M6.12.7.</t>
  </si>
  <si>
    <t>Entregar apoyo y compensaciones a 2 comunidades rurales en infraestructura comunitaria y/o vivienda hasta el año 2024</t>
  </si>
  <si>
    <t xml:space="preserve">I6.12.7. Número de comunidades rurales que han recibido apoyo y compensaciones en infraestructura comunitaria y/o vivienda </t>
  </si>
  <si>
    <t>M6.12.9.</t>
  </si>
  <si>
    <t>Construir al menos una área de deportiva en una comunidad rural, para el uso y acceso de los grupos de atención prioritaria, hasta el año 2024.</t>
  </si>
  <si>
    <t>M6.13.1.</t>
  </si>
  <si>
    <t>Ampliar en al menos 8 kilómetros de vías de acceso a la ciudad de El Coca, vía a Lago Agrio y Loreto, hasta el 2024.</t>
  </si>
  <si>
    <t>M6.13.2.</t>
  </si>
  <si>
    <t>Construcción de al menos un monumento de escultura urbana para mejorar la visión paisajística del sistema urbano .</t>
  </si>
  <si>
    <t>I6.13.2. Número de monumentos de escultura urbana para mejorar la visión paisajística del sistema urbano .</t>
  </si>
  <si>
    <t>M6.13.5.</t>
  </si>
  <si>
    <t>Mantener 80 kilómetros de vías lastradas anualmente en el cantón hasta el año 2024.</t>
  </si>
  <si>
    <t>M6.13.6a.</t>
  </si>
  <si>
    <t>Construir y mantener al menos dos km de bordillos con acceso a los grupos de atención prioritaria hasta 2024</t>
  </si>
  <si>
    <t>M6.13.6b.</t>
  </si>
  <si>
    <r>
      <t>Construir y mantener al menos un 2000 m</t>
    </r>
    <r>
      <rPr>
        <vertAlign val="superscript"/>
        <sz val="9"/>
        <color rgb="FF000000"/>
        <rFont val="Calibri"/>
        <family val="2"/>
        <scheme val="minor"/>
      </rPr>
      <t>2</t>
    </r>
    <r>
      <rPr>
        <sz val="9"/>
        <color rgb="FF000000"/>
        <rFont val="Calibri"/>
        <family val="2"/>
        <scheme val="minor"/>
      </rPr>
      <t xml:space="preserve"> de aceras con acceso a los grupos de atención prioritaria hasta 2024.</t>
    </r>
  </si>
  <si>
    <r>
      <t>I6.13.6b. Número de m</t>
    </r>
    <r>
      <rPr>
        <vertAlign val="superscript"/>
        <sz val="9"/>
        <color rgb="FF000000"/>
        <rFont val="Calibri"/>
        <family val="2"/>
        <scheme val="minor"/>
      </rPr>
      <t>2</t>
    </r>
    <r>
      <rPr>
        <sz val="9"/>
        <color rgb="FF000000"/>
        <rFont val="Calibri"/>
        <family val="2"/>
        <scheme val="minor"/>
      </rPr>
      <t xml:space="preserve"> de aceras  construidos y mantenidos con acceso a los grupos de atención prioritaria</t>
    </r>
  </si>
  <si>
    <t>M6.13.7.</t>
  </si>
  <si>
    <t>Implementar 250 metros de cruces de agua en la ciudad y cabeceras parroquiales hasta el 2023.</t>
  </si>
  <si>
    <t>M6.13.8.</t>
  </si>
  <si>
    <t>Asfaltar 500 metros de calle en los barrios del Coca, hasta el año 2024.</t>
  </si>
  <si>
    <t>M6.13.10.</t>
  </si>
  <si>
    <t>Una planta asfáltica en funcionamiento hasta el año 2024</t>
  </si>
  <si>
    <t xml:space="preserve">I6.13.10. Número de planta asfáltica en funcionamiento </t>
  </si>
  <si>
    <t>M6.13.11.</t>
  </si>
  <si>
    <t>Reparación de 500 metros de asfalto en las de calles de las cabeceras parroquiales rurales hasta el año 2024</t>
  </si>
  <si>
    <t>I6.13.11. Número metros de asfalto reparados en las de calles de las cabeceras parroquiales rurales hasta el año 2024</t>
  </si>
  <si>
    <t xml:space="preserve">Para el cumplimiento de la meta M6.12.6 se ejecutó en 2024, una obra:
● CONSTRUCCIÓN DE CASA TALLER PARA LA COMUNIDAD LOS LAURELES, EN LA PARROQUIA EL DORADO. Inició el 30 de enero de 2024 con fecha de finalización el 25 de junio del 2024. Se ejecutó un 100% de la obra y un 100% del proyecto.
Además, se contrataron dos obras para la construcción y adecuación de centros de desarrollo infantil en las cabeceras parroquiales.
● CONSTRUCCIÓN DE DOS AULAS, COMEDOR, BODEGA, CERRAMIENTO Y ÁREA DE JUEGO CON CUBIERTA EN EL CENTRO DE DESARROLLO INFANTIL “GOTITAS DE AMOR”, iniciado el 11 de octubre de 2024 con fecha prevista de finalización el 08 de enero de 2025. En 2024 se llegó a un avance del 65% de la obra y un 80% del proyecto.
● CONSTRUCCIÓN Y ADECUACIÓN EN EL CENTRO DE DESARROLLO INFANTIL “CUYRANA HUASI”, UBICADO EN LA PARROQUIA LA BELLEZA iniciado el 16 de octubre de 2024 con fecha prevista de finalización el 13 de enero de 2025. En 2024 se tuvo un avance del 80% de la obra y un 90% del proyecto.
</t>
  </si>
  <si>
    <t>Para el cumplimiento de la meta M6.12.7 se ejecutó en 2024, 2 obras en la parroquia El Dorado.
● CONSTRUCCIÓN DE CASA TALLER PARA LA COMUNIDAD LOS LAURELES, EN LA PARROQUIA EL DORADO.
● CONSTRUCCIÓN DE CANCHA CUBIERTA PARA LA COMUNIDAD LA PAZ, EN LA PARROQUIA EL DORADO.
Para el cumplimiento de la meta M6.12.9 se ejecutó una obra.
● CONSTRUCCIÓN DE CANCHA CUBIERTA PARA LA COMUNIDAD LA PAZ, EN LA PARROQUIA EL DORADO. Inició el 30 de enero de 2024 con fecha de finalización el 25 de junio del 2024. Se ejecutó un 100% de la obra y un 100% del proyecto.</t>
  </si>
  <si>
    <t>Para el cumplimiento de la meta M6.12.9 se ejecutó una obra.
● CONSTRUCCIÓN DE CANCHA CUBIERTA PARA LA COMUNIDAD LA PAZ, EN LA PARROQUIA EL DORADO. Inició el 30 de enero de 2024 con fecha de finalización el 25 de junio del 2024. Se ejecutó un 100% de la obra y un 100% del proyecto.</t>
  </si>
  <si>
    <t xml:space="preserve">Para el cumplimiento de la meta M 6.13, en el año 2024 se contrató la obra:
● REAPERTURA PARA EL PROYECTO DE ALCANTARILLADO PLUVIAL, ACERAS, BORDILLOS Y ADOQUINADO DE LAS CALLES DE LOS BARRIOS ÑUCANCHI WASI Y LOS SAUCES (PRIMERA ETAPA), DE LA CIUDAD DE EL COCA, CANTÓN FRANCISCO DE ORELLANA, PROVINCIA DE ORELLANA, en el año 2024 se alcanzó un 60% del proyecto (30% hasta la publicación de proceso y 30% hasta la adjudicación) Este proyecto contempla el adoquinado de 13.5 km de los barrios Ñucanchi Wasi y Los Sauces. 
 Por Administración Directa con la cuadrilla de obra civil y vial se ejecutó 894m en reparación de calles adoquinados en el 2024.-  En cuanto al asfaltado de los accesos a la ciudad en el 2024 se ejecutó 1.4km de asfalto en Asfaltado en la Ampliación de la Vía Coca Loreto 
* Arreglo al Frente de la Comandancia de la Policía Nacional de la Vía Coca Sacha del Cantón Francisco de Orellana” </t>
  </si>
  <si>
    <t>Para cumplir esta meta, en el año el 2024 se ejecutó 1.4km de asfalto en los siguientes proyectos:                                                                     *Asfaltado en la Ampliación de la Vía Coca Loreto 
*Arreglo al Frente de la Comandancia de la Policía Nacional de la Vía Coca Sacha del Cantón Francisco de Orellana”</t>
  </si>
  <si>
    <t>Esta esta meta no se cumplió debido que la dirección de Desarrollo, Cooperación y Proyectos, ahora denominada Planificación Institucional y Gestión de Desarrollo, no entrego el estudio del proyecto solicitado, MONUMENTO EN EL REDONDEL DE ACCESO A LA CIUDAD DE EL COCA, Según argumento verbal la razón es porque el trazado vial donde se va a implantar dicho proyecto no se encuentra aprobado. (redondel ubicado a la altura del Comando de la Policía, vía Sacha). Anexo:                                       MEMORANDO Nro. GADMFO-DOP-LA-2024-0961</t>
  </si>
  <si>
    <t xml:space="preserve">Para el cumplimiento de la meta M6.13.5. se contrató en el año 2024 los servicios de alquiler de Equipo Caminero para mantenimiento Vial y así mismo se ejecutó trabajos de mantenimiento vial con maquinaria municipal. 
Se realizo trabajos de Mantenimiento vial en los siguientes barrios:
• BARRIO 27 DE OCTUBRE
• BARRIO JULIO LLORI
• BARRIO MORETAL
• BARRIO PARAISO AMAZONICO
• BARRIO LOS SAUCES, LOS CEIBOS
• BARRIO LUIS GUERRA
• BARRIO TURISMO ECOLÓGICO 
• BARRIO UNIÓN Y PROGRESO
• BARRIO NUEVO COCA CALLE RECORRIDO DEL BUS 
• BARRIO GUADALUPE LARRIBA
• BARRIO FLOR DE PANTANO
• BARRIO UNION IMBABUREÑA
• PARROQUIA EL DORADO
• PARROQUIA NUEVO PARAÍSO
• PARROQUIA GUAYUSA
• PARROQUIA TARACOA
</t>
  </si>
  <si>
    <t xml:space="preserve">Para el cumplimiento de la meta M 6.13.6a, en el año 2024 se contrató la obra:
● REAPERTURA PARA EL PROYECTO DE ALCANTARILLADO PLUVIAL, ACERAS, BORDILLOS Y ADOQUINADO DE LAS CALLES DE LOS BARRIOS ÑUCANCHI WASI Y LOS SAUCES (PRIMERA ETAPA), DE LA CIUDAD DE EL COCA, CANTÓN FRANCISCO DE ORELLANA, PROVINCIA DE ORELLANA, en el año 2024 se alcanzó un 60% del proyecto (30% hasta la publicación de proceso y 30% hasta la adjudicación) Este proyecto contempla la construcción de aproximadamente 33 km de bordillos y 69 mil metros cuadrados de aceras
Por Administración Directa se intervino en veredas se realiza mantenimiento o reconstrucción de 0.5km  bordillos (462m.) a la par de la ejecución y em casos puntuales solo se interviene en bordillos
</t>
  </si>
  <si>
    <t xml:space="preserve">Para el cumplimiento de la meta M 6.13.6a, en el año 2024 se contrato la obra:
● REAPERTURA PARA EL PROYECTO DE ALCANTARILLADO PLUVIAL, ACERAS, BORDILLOS Y ADOQUINADO DE LAS CALLES DE LOS BARRIOS ÑUCANCHI WASI Y LOS SAUCES (PRIMERA ETAPA), DE LA CIUDAD DE EL COCA, CANTÓN FRANCISCO DE ORELLANA, PROVINCIA DE ORELLANA, en el año 2024 se alcanzó un 60% del proyecto (30% hasta la publicación de proceso y 30% hasta la adjudicación) Este proyecto contempla la construcción de aproximadamente 33 km de bordillos y 69 mil metros cuadrados de aceras.
Por Administración Directa se intervino con 759.3 m2 construcción de aceras en el año 2024; la mayor parte han sido construcción de vereda  em varios sitios de la ciudad de los cuales los más grandes son: en calle Quito Vereda en Escuela Tamayo y Vereda calle Camilo de Torrano sector IESS
</t>
  </si>
  <si>
    <t xml:space="preserve">Se han colocado 150 m d de alcantarillas metálicas en las calles  en los sectores críticos en coordinación, con la jefatura de Obra Civil y Mantenimiento y Equipo Caminero
• Barrio Nuevo Coca 
• Barrio Luis Guerra 
• Parroquia El Dorado
• Parroquia Nuevo Paraíso
• Parroquia Taracoa
</t>
  </si>
  <si>
    <t xml:space="preserve">En el año 2024 se ejecutó 300m  en mantenimiento de calles asfaltadas en los siguientes lugares.                                                                     * Bacheo en las Calle De La Ciudad, Av. 9 de octubre, Av. Alejandro Labaka, Calle Ernesto Rodríguez, Calle Ambato, Calle El Moretal, Calle Cuenca, Calle Rocafuerte, Recinto Ferial. </t>
  </si>
  <si>
    <t>Actualmente la Planta de Asfalto de propiedad municipal se encuentra en funcionamiento, pero no en su totalidad por motivo que ya falta mantenimiento preventivos y correctivos y no se le realiza desde que se terminó la garantía del contrato que fue de un año</t>
  </si>
  <si>
    <t>En el año 2024, en cumplimiento de esta meta se realizó en 102metros de asfalto los siguientes trabajos:  
* Construcción de Rompe Velocidades, Sector Rumipamba, 
+ Construcción de Rompe Velocidades, Sector Dayuma 
*Construcción de Rompe Velocidades, Sector El Condor,
* Construcción de Rompe Velocidades, Sector Guayusa 
* Bacheo vía Guayusa en el km13,
* Bacheo parroquia Nuevo Paraíso</t>
  </si>
  <si>
    <t>Incrementar al menos 2 puntos fijos (garitas) y mantener 27 de puntos de control y guardia para la prevención de seguridad ciudadana y control de espacios públicos y ornato de la ciudad, hasta el año 2024</t>
  </si>
  <si>
    <t>I6.14.  Número de puntos de control fijos y número de puntos de control y guardia mantenidos para la prevención de seguridad ciudadana y control de espacios públicos y ornato de la ciudad.</t>
  </si>
  <si>
    <t>M6.14.1a.</t>
  </si>
  <si>
    <t>Ejecutar al menos 2 campañas y ferias de vinculación comunitaria y educativa sobre el uso de espacio público y control ambiental, en el año 2024</t>
  </si>
  <si>
    <t>I6.14.1a. Número de campañas y ferias de vinculación comunitaria y educativa sobre el uso de espacio público y control ambiental.</t>
  </si>
  <si>
    <t>M6.14.1b.</t>
  </si>
  <si>
    <t>Implementación de al menos una garita para control y guardia de bienes municipales, hasta el año 2024</t>
  </si>
  <si>
    <t>I6.14.1b. Número de garitas implementadas para control y guardia de bienes municipales.</t>
  </si>
  <si>
    <t>M6.14.2a.</t>
  </si>
  <si>
    <t>Mantener al menos 6 zonas control del buen uso del espacio público para precautelar la seguridad ciudadana en el cantón, hasta el año 2024 (agentes de control)</t>
  </si>
  <si>
    <t>I6.14.2a. Número zonas control mantenidas del buen uso del espacio público para precautelar la seguridad ciudadana en el cantón.</t>
  </si>
  <si>
    <t>M6.14.2b.</t>
  </si>
  <si>
    <t>Establecer al menos 27 puntos de control de los bienes del GAD Municipal, para precautelar la seguridad ciudadana y comercial, hasta el año 2024 (guardianía).</t>
  </si>
  <si>
    <t>I6.14.2b.Número de puntos de control establecidos de los bienes del GAD Municipal, para precautelar la seguridad ciudadana y comercial</t>
  </si>
  <si>
    <t>M6.14.2c.</t>
  </si>
  <si>
    <t>Realizar un plan de equipamiento anual (movilización, uniformes, armas no letales, etc.) para precautelar la seguridad ciudadana en el espacio público, en el año 2024</t>
  </si>
  <si>
    <t>I6.14.2c. Número de planes equipamiento anuales (movilización, uniformes, armas no letales, etc.) para precautelar la seguridad ciudadana en el espacio público</t>
  </si>
  <si>
    <t>M6.14.2d.</t>
  </si>
  <si>
    <t>Incrementar 10 agentes de control (personal operativo) mediante procesos de reubicación del personal municipal y de reclutamiento, en el año 2024</t>
  </si>
  <si>
    <t>I6.14.2d. Número de personal operativo incrementado de agentes de control mediante procesos de reubicación del personal municipal y de reclutamiento</t>
  </si>
  <si>
    <t>M6.14.3a.</t>
  </si>
  <si>
    <t>Realizar al menos 2 operativos anuales en el control de patentes y permisos de uso del espacio público en la zona urbana, en el año 2024 (Comisaría Municipal)</t>
  </si>
  <si>
    <t>I6.14.3a. Número de operativos anuales realizados en el control de patentes y permisos de uso del espacio público en la zona urbana</t>
  </si>
  <si>
    <t>M6.14.3b.</t>
  </si>
  <si>
    <t>Realizar al menos un operativo anual en el control de predios, terrenos y viviendas en el cantón, en el año 2024 (Comisaría Ambiental)</t>
  </si>
  <si>
    <t>I6.14.3b. Número de operativos anuales en el control de predios, terrenos y viviendas en el cantón</t>
  </si>
  <si>
    <t>Adquirir al menos 10 nuevos equipos para la repotenciación de la infraestructura del sistema de monitoreo, tecnologías y video vigilancia, hasta el año 2024.</t>
  </si>
  <si>
    <t>M6.15.1.</t>
  </si>
  <si>
    <t>Realizar mantenimiento de al menos 170 puntos de control anualmente, en el año 2024.</t>
  </si>
  <si>
    <t>M6.15.2a.</t>
  </si>
  <si>
    <t>Adquirir al menos 10 nuevos equipos de videovigilancia  para fortalecer la seguridad ciudadana, hasta el año 2024</t>
  </si>
  <si>
    <t>I6.15.2a. Número de nuevos equipos adquiridos de videovigilancia  para fortalecer la seguridad ciudadana</t>
  </si>
  <si>
    <t>M6.15.2b.</t>
  </si>
  <si>
    <t>Instalar al menos 5 cámaras de videovigilancia en las cabeceras parroquiales que tengan acceso a fibra óptica del cantón, hasta el año 2024</t>
  </si>
  <si>
    <t>I6.15.2b. Número de cámaras instaladas de videovigilancia en las cabeceras parroquiales que tengan acceso a fibra óptica del cantón</t>
  </si>
  <si>
    <t>M6.15.3.</t>
  </si>
  <si>
    <t>Elaborar un propuesta sobre el plan de seguridad y convivencia ciudadana del cantón, hasta el año 2024</t>
  </si>
  <si>
    <t>I6.15.3. Número de propuestas realizados sobre el plan de seguridad y convivencia ciudadana del cantón</t>
  </si>
  <si>
    <t>• Para el cumplimiento de la Meta M6.14, que es el de incrementar al menos 2 puntos fijos (garitas) y mantener 27 de puntos de control y guardia, se logró cumplir mediante la asignación de presupuesto en el POA del año 2024 perteneciente a la Dirección de Seguridad y Gobernabilidad, con la finalidad de dar cumplimiento a la meta establecida en el PDyOT, manteniendo una ejecución del 100% en la meta suscrita, se lo cumple mediante la ejecución de procesos de contratación pública que se detalla a continuación; en el año 2024 se realizó el Catálogo Electrónico No. CATE-GADMFO-2024-2024, con la finalidad de fortalecer la Jefatura de Prevención, Seguridad y Vigilancia Municipal y de la misma manera la Dirección de Seguridad y Gobernabilidad, con la finalidad de generar un servicio de calidad a la ciudadanía.</t>
  </si>
  <si>
    <t>• Para el cumplimiento de la Meta M6.14.1b., se ha logrado ejecutar al menos 2 campañas y ferias de vinculación comunitaria y educativa sobre el uso de espacio público y control ambiental, manteniendo una ejecución del 100% en la meta suscrita, de la misma manera  mediante informe técnico Nro. GADMFO-DSYG-CMA-004-2025, suscrito por el Abg. Jenny Tenorio,  Comisaria Municipal y Ambiental, pone en conocimiento el cuadro de actividades realizadas desde el mes de enero hasta diciembre de 2024, en donde se puede evidenciar su ejecución.</t>
  </si>
  <si>
    <t>• Para el cumplimiento de la Meta M6.14.1b., que es de implementación de al menos una garita para control y guardia de bienes municipales, manteniendo una ejecución del 100% en la meta suscrita, se logró cumplir mediante la asignación de presupuesto en el POA del año 2024 perteneciente a la Dirección de Seguridad y Gobernabilidad, con la finalidad de dar cumplimiento a la meta establecida en el PDyOT, se lo cumple mediante la ejecución de procesos de contratación pública que se detalla a continuación; en el año 2024 se realizó el Catálogo Electrónico No. CATE-GADMFO-2024-2024, denominado “CONTRATACIÓN DEL SERVICIO DE VIGILANCIA Y SEGURIDAD PRIVADA PARA EL GOBIERNO AUTÓNOMO DESCENTRALIZADO MUNICIPAL FRANCISCO DE ORELLANA”, con la finalidad de fortalecer la Jefatura de Prevención, Seguridad y Vigilancia Municipal y de la misma manera la Dirección de Seguridad y Gobernabilidad, con la finalidad de generar un servicio de calidad a la ciudadanía.</t>
  </si>
  <si>
    <t>• Para el cumplimiento de la Meta M6.14.2a., que es de mantener al menos 6 zonas control del buen uso del espacio público, manteniendo una ejecución del 100% en la meta suscrita, se logró cumplir mediante la asignación de presupuesto en el POA del año 2024 perteneciente a la Dirección de Seguridad y Gobernabilidad, con la finalidad de dar cumplimiento y ejecución de la meta mediante el pago de Horas Extraordinarias Y Suplementarias al personal de Agentes de Control Municipal manteniendo una ejecución del 100% en la meta suscrita, de la misma manera  mediante informe técnico Nro. GADMFO-DSYG- CACFO-JRS-2025- 054, suscrito por el Dr. Rafael Santos,  Jefe de Agentes de Control Municipal, pone en conocimiento el cuadro de actividades realizadas desde el mes de enero hasta diciembre de 2024, en donde se puede evidenciar su ejecución.</t>
  </si>
  <si>
    <t>• Para el cumplimiento de la Meta M6.14.2b., que es de implementación establecer al menos 27 puntos de control de los bienes del GAD Municipal, manteniendo una ejecución del 100% en la meta suscrita, se logró cumplir mediante la asignación de presupuesto en el POA del año 2024 perteneciente a la Dirección de Seguridad y Gobernabilidad, con la finalidad de dar cumplimiento a la meta establecida en el PDyOT, se lo cumple mediante la ejecución de procesos de contratación pública que se detalla a continuación; en el año 2024 se realizó el Catálogo Electrónico No. CATE-GADMFO-2024-2024, denominado “CONTRATACIÓN DEL SERVICIO DE VIGILANCIA Y SEGURIDAD PRIVADA PARA EL GOBIERNO AUTÓNOMO DESCENTRALIZADO MUNICIPAL FRANCISCO DE ORELLANA”, con la finalidad de fortalecer la Jefatura de Prevención, Seguridad y Vigilancia Municipal y de la misma manera la Dirección de Seguridad y Gobernabilidad, con la finalidad de generar un servicio de calidad a la ciudadanía.</t>
  </si>
  <si>
    <t>• Para el cumplimiento de la Meta M6.14.2c., que es realizar un plan de equipamiento anual (movilización, uniformes, armas no letales, etc.), manteniendo una ejecución del 100% en la meta suscrita, se logró cumplir mediante la asignación de presupuesto en el POA del año 2024 perteneciente a la Dirección de Seguridad y Gobernabilidad, con la finalidad de dar cumplimiento a la meta establecida en el PDyOT, se lo cumple mediante la ejecución de procesos de contratación pública que se detalla a continuación; en el año 2024 se realizó la Subasta Inversa Electrónica No. SIE-GADMFO2024-048, denominado “ADQUISICIÓN DE UNIFORMES PARA LA PROTECCIÓN DEL PERSONAL DE AGENTES DE CONTROL MUNICIPAL DEL CANTÓN FRANCISCO DE ORELLANA, PROVINCIA DE ORELLANA”, Subasta Inversa Electrónica No. SIE-GADMFO2024-011, denominado “ADQUISICIÓN DE RADIOS PORTÁTILES, PARA FORTALECER EL DEPARTAMENTO DE AGENTES DE CONTROL MUNICIPAL DEL CANTÓN FRANCISCO DE ORELLANA, PROVINCIA DE ORELLANA” y la Subasta Inversa Electrónica No. SIE-GADMFO2024-057, denominado “ADQUISICIÓN DE MOTOCICLETAS PARA EL GOBIERNO AUTÓNOMO DESCENTRALIZADO MUNICIPAL FRANCISCO DE ORELLANA, CANTÓN FRANCISCO DE ORELLANA, PROVINCIA DE ORELLANA”, con la finalidad de fortalecer la Jefatura de Agentes de Control Municipal y de la misma manera la Dirección de Seguridad y Gobernabilidad, con la finalidad de generar un servicio de calidad a la ciudadanía.</t>
  </si>
  <si>
    <t>• Para el cumplimiento de la Meta M6.14.2d., que es de incrementar 10 agentes de control (personal operativo) mediante procesos de reubicación del personal municipal y de reclutamiento, mediante informe técnico Nro. GADMFO-DSYG-CACFO-JRS-2025-054, suscrito por el Dr. Rafael Santos,  Jefe de Agentes de Control Municipal, pone en conocimiento que; “(…)que durante el periodo administrativo o año fiscal 2024, NO se realizó NINGÚN proceso de RECLUTAMIENTO para contratar nuevo personal, ni aun menos se realizó reubicación interna de personal operativo destinado a cumplir las funciones como Agentes de Control Municipal, para el control del espacio público dentro de la jefatura de Agentes de Control municipal del GADMFO (…)”, por tal motivo se ha tratado de cumplir con todas las planificaciones con el personal que hasta la actualidad se cuenta en el Departamento de Agentes de Control Municipal.</t>
  </si>
  <si>
    <t>• Para el cumplimiento de la Meta M6.14.3a., que es de realizar al menos 2 operativos anuales en el control de patentes y permisos de uso del espacio público en la zona urbana, manteniendo una ejecución del 100% en la meta suscrita, de la misma manera  mediante informe técnico Nro. GADMFO-DSYG-CMA-004-2025, suscrito por el Abg. Jenny Tenorio,  Comisaria Municipal y Ambiental, pone en conocimiento el cuadro de actividades realizadas desde el mes de enero hasta diciembre de 2024, en donde se puede evidenciar su ejecución.</t>
  </si>
  <si>
    <t>• Para el cumplimiento de la Meta M6.14.3b., que es de realizar al menos un operativo anual en el control de predios, terrenos y viviendas en el cantón, manteniendo una ejecución del 100% en la meta suscrita, de la misma manera  mediante informe técnico Nro. GADMFO-DSYG-CMA-004-2025, suscrito por el Abg. Jenny Tenorio,  Comisaria Municipal y Ambiental, pone en conocimiento el cuadro de actividades realizadas desde el mes de enero hasta diciembre de 2024, en donde se puede evidenciar su ejecución.</t>
  </si>
  <si>
    <t>• Para el cumplimiento de la Meta M6.15., que es de adquirir al menos 10 nuevos equipos para la repotenciación de la infraestructura del sistema de monitoreo, tecnologías y video vigilancia, manteniendo una ejecución del 100% en la meta suscrita, se logró cumplir mediante la asignación de presupuesto en el POA del año 2024 perteneciente a la Dirección de Seguridad y Gobernabilidad, con la finalidad de dar cumplimiento a la meta establecida en el PDyOT, se lo cumple mediante la ejecución de procesos de contratación pública que se detalla a continuación; en el año 2024 se realizó el Catálogo Electrónico No. ICB‐GADMFO‐2024-004, denominado “ADQUISICIÓN DE TELEVISORES Y EQUIPO DE PERIFONEO PARA EL DEPARTAMENTO DE PREVENCIÓN EN SEGURIDAD CIUDADANA DEL GOBIERNO AUTÓNOMO DESCENTRALIZADO MUNICIPAL DEL CANTÓN FRANCISCO DE ORELLANA, PROVINCIA DE ORELLANA”, y la Subasta Inversa Electrónica No. SIE-GADMFO2024-025, denominado “ADQUISICIÓN DE EQUIPOS Y MATERIALES PARA FORTALECER EL DEPARTAMENTO DE PREVENCIÓN EN SEGURIDAD CIUDADANA DEL GOBIERNO AUTÓNOMO DESCENTRALIZADO MUNICIPAL DEL CANTÓN FRANCISCO DE ORELLANA, PROVINCIA DE ORELLANA”, con la finalidad de fortalecer la Jefatura de Prevención, Seguridad y Vigilancia Municipal y de la misma manera la Dirección de Seguridad y Gobernabilidad, con la finalidad de generar un servicio de calidad a la ciudadanía.</t>
  </si>
  <si>
    <t>• Para el cumplimiento de la Meta M6.15.1, que es realizar mantenimiento de al menos 170 puntos de control anualmente, manteniendo una ejecución del 100% en la meta suscrita, se logró cumplir mediante la asignación de presupuesto en el POA del año 2024 perteneciente a la Dirección de Seguridad y Gobernabilidad, con la finalidad de dar cumplimiento a la meta establecida en el PDyOT, se lo cumple mediante la ejecución de procesos de contratación pública que se detalla a continuación; en el año 2024 se realizó el Catálogo Electrónico No. ICS‐GADMFO‐2024-007, denominado “SERVICIO DE INSTALACIÓN DE FIBRA ÓPTICA PARA LA PARROQUIA NUEVO PARAÍSO DEL CANTÓN FRANCISCO DE ORELLANA, PROVINCIA DE ORELLANA”, de la misma manera mediante informe técnico Nro. GADMFO-JPSVM-2025-008, suscrito por el Tlgo. Nelson Alexander Flores Lastra, Jefe De Prevención, Seguridad y Vigilancia Municipal, pone en conocimiento que; “(…) se realizó el mantenimiento preventivo y correctivo de 186 cámaras de video vigilancia distribuidas en diferentes sectores estratégicos del cantón (…)”, con la finalidad de generar un servicio de calidad a la ciudadanía.</t>
  </si>
  <si>
    <t>• Para el cumplimiento de la Meta M6.15.2a, que es adquirir al menos 10 nuevos equipos de videovigilancia  para fortalecer la seguridad ciudadana, manteniendo una ejecución del 100% en la meta suscrita, se logró cumplir mediante la asignación de presupuesto en el POA del año 2024 perteneciente a la Dirección de Seguridad y Gobernabilidad, con la finalidad de dar cumplimiento a la meta establecida en el PDyOT, se lo cumple mediante la ejecución de procesos de contratación pública que se detalla a continuación; en el año 2024 se realizó la Subasta Inversa Electrónica No. SIE-GADMFO2024-025, denominado “ADQUISICIÓN DE EQUIPOS Y MATERIALES PARA FORTALECER EL DEPARTAMENTO DE PREVENCIÓN EN SEGURIDAD CIUDADANA DEL GOBIERNO AUTÓNOMO DESCENTRALIZADO MUNICIPAL DEL CANTÓN FRANCISCO DE ORELLANA, PROVINCIA DE ORELLANA”, y la Subasta Inversa Electrónica No. SIE-GADMFO2024-063, denominado “FORTALECIMIENTO A LA SEGURIDAD Y CONTROL DE DIFERENTES ÁREAS ESTRATÉGICAS DEL GOBIERNO AUTÓNOMO DESCENTRALIZADO MUNICIPAL FRANCISCO DE ORELLANA, A TRAVÉS DE LA IMPLEMENTACIÓN DE SISTEMAS DE SEGURIDAD CON INTELIGENCIA ARTIFICIAL (I.A)”, con la finalidad de fortalecer la Jefatura de Prevención, Seguridad y Vigilancia Municipal y de la misma manera la Dirección de Seguridad y Gobernabilidad, con la finalidad de generar un servicio de calidad a la ciudadanía.</t>
  </si>
  <si>
    <t xml:space="preserve">• Para el cumplimiento de la Meta M6.15.2b, que es instalar al menos 5 cámaras de videovigilancia en las cabeceras parroquiales que tengan acceso a fibra óptica del cantón, manteniendo una ejecución del 100% en la meta suscrita, se logró cumplir mediante la asignación de presupuesto en el POA del año 2024 perteneciente a la Dirección de Seguridad y Gobernabilidad, con la finalidad de dar cumplimiento a la meta establecida en el PDyOT, se lo cumple mediante la ejecución de procesos de contratación pública que se detalla a continuación; en el año 2024 se realizó el Catálogo Electrónico No. ICS‐GADMFO‐2024-007, denominado “SERVICIO DE INSTALACIÓN DE FIBRA ÓPTICA PARA LA PARROQUIA NUEVO PARAÍSO DEL CANTÓN FRANCISCO DE ORELLANA, PROVINCIA DE ORELLANA”, de la misma manera mediante informe técnico Nro. GADMFO-JPSVM-2025-008, suscrito por el Tlgo. Nelson Alexander Flores Lastra, Jefe De Prevención, Seguridad y Vigilancia Municipal, pone en conocimiento que; “(…) en el marco de las acciones estratégicas para fortalecer la vigilancia y control del espacio público, se ha llevado a cabo la instalación de cámaras de video vigilancia en distintas parroquias del cantón (…)”; Las instalaciones realizadas se detallan a continuación:
1. Parroquia García Moreno: 3 cámaras instaladas 
2. Parroquia El Dorado: 2 cámaras instaladas 
3. Parroquia Nuevo Paraíso: 5 cámaras instaladas
 Los equipos instalados se encuentran enlazadas a la sala de video Municipal, con la finalidad de fortalecer la Seguridad en el Cantón de Francisco de Orellana y en si la Jefatura de Prevención, Seguridad y Vigilancia Municipal y de la misma manera la Dirección de Seguridad y Gobernabilidad, con la finalidad de generar un servicio de calidad a la ciudadanía.
</t>
  </si>
  <si>
    <t>• Para el cumplimiento de la Meta M6.15.3, que es elaborar una propuesta sobre el plan de seguridad y convivencia ciudadana del cantón, de la misma manera mediante informe técnico Nro. GADMFO-JPSVM-2025-008, suscrito por el Tlgo. Nelson Alexander Flores Lastra, Jefe De Prevención, Seguridad y Vigilancia Municipal, pone en conocimiento que; “(…) que se ha dejado establecido el presupuesto correspondiente para la elaboración e implementación del Plan de Seguridad Cantonal, con el propósito de precautelar la seguridad ciudadana y generar acciones estratégicas que fortalezcan el buen uso del suelo y de los espacios públicos en el cantón.</t>
  </si>
  <si>
    <t>I6.17. Porcentaje del control de cumplimiento de rutas y frecuencias del transporte intracantonal</t>
  </si>
  <si>
    <t>M6.17.1a.</t>
  </si>
  <si>
    <t>Controlar el cumplimiento de al menos el 50% de las rutas del transporte intracantonal, en las cuales las operadoras de transporte público se comprometen a dar accesibilidad a grupos de atención prioritaria, hasta el año 2024.</t>
  </si>
  <si>
    <t>M6.17.1b</t>
  </si>
  <si>
    <t>Controlar el cumplimiento de al menos el 50% de las frecuencias del transporte intracantonal, en las cuales las operadoras de transporte público se comprometen a dar accesibilidad a grupos de atención prioritaria, hasta el año 2024.</t>
  </si>
  <si>
    <t>I6.17.1b. Porcentaje de control del cumplimiento de las frecuencias del transporte intracantonal</t>
  </si>
  <si>
    <t>Atender anualmente al menos el 90% de los  solicitudes de títulos habilitantes anualmente hasta el año 2024.</t>
  </si>
  <si>
    <t>Coordinar al menos 20 controles anuales de revisión vehicular complementariamente con la Policía Nacional, hasta el año 2024.</t>
  </si>
  <si>
    <t>M6.18.1a.1</t>
  </si>
  <si>
    <t>Ejecutar al menos 2500 metros cuadrados anuales de señalización horizontal en el cantón, para mejorar la vialidad y movilidad ciudadana,  hasta el 2024</t>
  </si>
  <si>
    <t>M6.18.1a.2.Implementar al menos 50 señaléticas verticales anualmente en el cantón, para mejorar la vialidad y movilidad ciudadana, hasta el 2024</t>
  </si>
  <si>
    <t>PG6.19.</t>
  </si>
  <si>
    <t>M6.19. Incrementar al menos 5 en eventos anuales de capacitación en beneficio de transportistas, hasta el año 2024</t>
  </si>
  <si>
    <t>I6.19. Cantidad  eventos de capacitación incrementados en beneficio de transportistas</t>
  </si>
  <si>
    <t>Realizar al menos 2 eventos de capacitación en beneficio de transportistas de las operadoras de transporte intracantonal anualmente hasta el año 2024.</t>
  </si>
  <si>
    <t>M6.19.1b.</t>
  </si>
  <si>
    <t>Realizar al menos 2 campañas anualmente de seguridad vial a la ciudadanía el año 2024.</t>
  </si>
  <si>
    <t>Realizar al menos 1 campaña anualmente en favor del biciusuario y el uso de ciclovías el año 2024.</t>
  </si>
  <si>
    <t>PG6.20.</t>
  </si>
  <si>
    <t>M6.20. Realizar el 100%  de trámites de matriculación y revisión de vehículos anualmente, hasta el año 2024</t>
  </si>
  <si>
    <t>I6.20. Porcentaje de trámites de matriculación y revisión de vehículos anualmente</t>
  </si>
  <si>
    <t>100% (12000)</t>
  </si>
  <si>
    <t>M6.20.1a.</t>
  </si>
  <si>
    <t>Implementar y poner en funcionamiento un Centro de Revisión Técnica Vehicular, hasta el año 2024</t>
  </si>
  <si>
    <t>I6.20.1a. Número de Centro de Revisión Técnica Vehicular implementado</t>
  </si>
  <si>
    <t>0.5</t>
  </si>
  <si>
    <t>M6.20.1b.</t>
  </si>
  <si>
    <t>Gestionar un predio para la operación y funcionamiento de la Dirección de TTTSV, hasta el año 2024</t>
  </si>
  <si>
    <t>I6.20.1b. Número de gestiones para la operación y funcionamiento de un predio de la Dirección de TTTSV</t>
  </si>
  <si>
    <t>M6.20.2a.</t>
  </si>
  <si>
    <t>Realizar al menos 12000 trámites anualmente en matriculación y revisión vehicular, hasta el año 2024</t>
  </si>
  <si>
    <t>M6.18.</t>
  </si>
  <si>
    <t>M6.18. Mantener el 100% de metros lineales de señalización horizontal y vertical y semaforización anualmente, hasta el año 2024.</t>
  </si>
  <si>
    <t>I6.18. Porcentaje de metros lineales de señalización horizontal y vertical y semaforización mantenidos anualmente</t>
  </si>
  <si>
    <t>M6.15</t>
  </si>
  <si>
    <t>M6.14.</t>
  </si>
  <si>
    <t>M6.5</t>
  </si>
  <si>
    <t>M6.6</t>
  </si>
  <si>
    <t>Taller de presupuesto (inversión y gasto corriente)</t>
  </si>
  <si>
    <t>Cumplimiento PP</t>
  </si>
  <si>
    <t>Presupuesto Participativo 2024</t>
  </si>
  <si>
    <t>Ejecución Presupuestaria 2024, de acuerdo al artículo 266 del COOTAD</t>
  </si>
  <si>
    <t>Se está tramitando la entrega del terreno para la construcción del Centro Forense, anteriormente ya se había entregado un terreno a la Fiscalía para el mismo fin</t>
  </si>
  <si>
    <t>No se ha podido actualizar la base de datos de los servicios de agua potable, ni tampoco se ha podido levantar la línea base de la estructura de soterramiento, por falta de estudios y diseños no se ha construido el monumento de escultura urbana y no se ha podido contratar 10 agentes de control más porque no se han incrementado las asignaciones fiscales al Municipio.</t>
  </si>
  <si>
    <t>No se ha podido implementar el sistema de información local, de acuerdo a la normativa nacional</t>
  </si>
  <si>
    <t>Mediante una colaboracion y trabajo conjunto con la ONG ACNUR, se entrego a 10 emprendedores 5 ecuatorianos y 5 extranjeros el capital semilla ($600.00 c/u)</t>
  </si>
  <si>
    <t>Se dio inicio a la Escuela de Lideres y Lideresas, esperando fortalecer en el 2025</t>
  </si>
  <si>
    <t>Recibieron capacitacion tanto en la parte artesanal como en emprendimiento.</t>
  </si>
  <si>
    <t>Se dictaron talleres de violencia de genero al personal administrativo de la institucion.</t>
  </si>
  <si>
    <t>no se realizo</t>
  </si>
  <si>
    <t>Se participo en dos eventos durante el año. (Dia de la Mujer - Dia de la No violencia.)</t>
  </si>
  <si>
    <t>Se Realizo un Taller de Atencion a la ciudadania en transversalizacion de igualdad de genero.</t>
  </si>
  <si>
    <t>La Dirección de Tránsito, Transporte Terrestre y Seguridad Vial, en el marco de las competencias que le han sido asignadas según el artículo 20 de la Ordenanza OM-004 ORDENANZA QUE REGULA LA PLANIFICACIÓN, REGULACIÓN Y CONTROL DEL TRÁNSITO, TRANSPORTE TERRESTRE Y SEGURIDAD VIAL EN EL CANTÓN FRANCISCO DE ORELLANA, con fecha del 18 de marzo de 2021, tiene la responsabilidad de controlar y regular el tránsito en el cantón. De acuerdo con lo establecido en el literal “b) Controlar el cumplimiento de la planificación operativa del control de tránsito en el marco de la normativa nacional”, por ende, una de las funciones es garantizar el cumplimiento de la planificación operativa relacionada con el control del tránsito, en conformidad con la normativa nacional vigente.
Dentro de la jefatura de Movilidad, la analista de la Estación de Transferencia, llevó a cabo un monitoreo y control diario sobre las rutas y frecuencias de las operadoras de transporte público que prestan sus servicios. Este control tiene como objetivo verificar que las operadoras cumplan con los establecido en el contrato de operación y adendas y se realiza de manera sistemática para asegurar la eficiencia del servicio y el cumplimiento de las normativas.</t>
  </si>
  <si>
    <t>La Dirección de Tránsito, Transporte Terrestre y Seguridad Vial, en el marco de las competencias asignadas según el Art. 37 de la Actualización, Modificación y Complementación de Títulos Habilitantes, establecidos en la ORDENANZA QUE REGULA LA PLANIFICACIÓN, REGULACIÓN Y CONTROL DEL TRÁNSITO, TRANSPORTE TERRESTRE Y SEGURIDAD VIAL EN EL CANTÓN FRANCISCO DE ORELLANA del 18 de marzo de 2021, se atendió un total de 1.371 solicitudes de títulos habilitantes. Este proceso tuvo como objetivo asegurar que los transportistas y las operadoras de transporte público y comercial cumplieran con los requisitos legales para su actividad. Se gestionó el 100% de las solicitudes de manera eficiente. La analista de Gestión y Administración de Títulos Habilitantes fue la encargada de verificar, procesar y aprobar cada solicitud, conforme a los lineamientos normativos, garantizando la entrega oportuna de la documentación sin inconvenientes.</t>
  </si>
  <si>
    <t>100% (2.500km)</t>
  </si>
  <si>
    <t xml:space="preserve">En el año 2024, se llevaron a cabo 83 operativos de control del transporte terrestre público, comercial y particular en el cantón Francisco de Orellana. Estos operativos se ejecutaron en coordinación con la Policía Nacional y la Agencia Nacional de Tránsito (ANT), de acuerdo con lo establecido por la normativa vigente. Dado que la Dirección de Tránsito, Transporte Terrestre y Seguridad Vial es modelo de gestión tipo B, no cuenta con las competencias del control de tránsito, por lo que no puede emitir sanciones para los conductores, lo que es necesaria la colaboración con las autoridades correspondientes. </t>
  </si>
  <si>
    <t>De acuerdo a las competencias asignadas en la ORDENANZA QUE REGULA LA PLANIFICACIÓN, REGULACIÓN Y CONTROL DEL TRÁNSITO, TRANSPORTE TERRESTRE Y SEGURIDAD VIAL EN EL CANTÓN FRANCISCO DE ORELLANA con fecha de 18 de marzo de 2021, menciona en el en el Art. 23 Gestión del Tránsito del literal d) Ejecutar la señalización horizontal, vertical y semaforización de acuerdo con la normativa INEN. El departamento de movilidad realizó la implementación de señalización horizontal de un total de 15.217,92 metros cuadrados</t>
  </si>
  <si>
    <t>Se realizo el debido proceso de contratación de objeto denominado “MANTENIMIENTO DE LA SEÑALIZACIÓN VIAL HORIZONTAL Y VERTICAL DE LA PARROQUIA EL COCA, CANTÓN FRANCISCO DE ORELLANA, PROVINCIA DE ORELLANA”, identificado con el número COTO‐GADMFO‐2024‐003. Este proyecto tiene un valor total de USD 504.959,52 (QUINIENTOS CUATRO MIL NOVECIENTOS CINCUENTA Y NUEVE CON 52/100 DOLARES DE LOS ESTADOS UNIDOS DE AMÉRICA), sin incluir el IVA, en la cual se implementaron 58 señaléticas verticales.</t>
  </si>
  <si>
    <t>La Dirección de Tránsito, Transporte Terrestre y Seguridad Vial en las competencias que fueron asignadas en el Art. 23 Gestión del Tránsito de la ordenanza ORDENANZA QUE REGULA LA PLANIFICACIÓN, REGULACIÓN Y CONTROL DEL TRÁNSITO, TRANSPORTE TERRESTRE Y SEGURIDAD VIAL EN EL CANTÓN FRANCISCO DE ORELLANA, con fecha de 18 de marzo de 2021, señala en el literal d) Ejecutar la señalización horizontal, vertical y semaforización de acuerdo con la normativa INEN. En el cantón Francisco de Orellana cuenta con 29 intersecciones semaforizadas que están operativamente.</t>
  </si>
  <si>
    <t xml:space="preserve">En las competencias que fueron asignadas en la ordenanza ORDENANZA QUE REGULA LA PLANIFICACIÓN, REGULACIÓN Y CONTROL DEL TRÁNSITO, TRANSPORTE TERRESTRE Y SEGURIDAD VIAL EN EL CANTÓN FRANCISCO DE ORELLANA con fecha de 18 de marzo de 2021, mencionada en su Art. 14 Planificación del Transporte Terrestre, literal i) el desarrollar programas de capacitación, instrucción y entrenamiento de los usuarios, empresarios de transporte, conductores y ayudantes, ya sea directamente o a través de los organismos de capacitación y educación municipales y del Ministerio de Educación, y otros Organismos cooperantes. Los eventos que fueron realizados en beneficio a los transportistas son los siguientes:
CAMPAÑAS Y/ O CAPACITACIONES DE SEGURIDAD VIAL
Nombre de la capacitación Cantidad Nro. de Beneficiarios
Dia del chofer ecuatoriano 1 80
Capacitación en atención al cliente – Información Turística – COIP – Primeros Auxilios) 11 774
Día de la mujer Taxista 1 20
1er Foro Conmemorativo "Las huellas de la memoria: promoviendo una cultura de seguridad vial" - en recuerdo de las víctimas de siniestros de tránsito. 1 95
</t>
  </si>
  <si>
    <t>En las capacitaciones/campañas de seguridad vial, que se llevaron a cabo son sobre normas de seguridad vial y respeto a las leyes de tránsito con objetivo de concientizar a la ciudadanía, en estos eventos se ha realizado juegos dinámicos y se han entregado materiales educativos como folletos, manillas y otros recursos informativos ha jugado un papel crucial en reforzar los mensajes clave de seguridad vial. Estos materiales no solo proporcionan información importante, sino que también actúan como recordatorios constantes sobre las normas y prácticas adecuadas para una conducción segura. De esta manera, se busca fortalecer una cultura de respeto y responsabilidad en el tránsito, incentivando a los conductores y peatones a asumir su rol en la prevención de accidentes.</t>
  </si>
  <si>
    <t>En las competencias que fueron asignadas en la ordenanza ORDENANZA QUE REGULA LA PLANIFICACIÓN, REGULACIÓN Y CONTROL DEL TRÁNSITO, TRANSPORTE TERRESTRE Y SEGURIDAD VIAL EN EL CANTÓN FRANCISCO DE ORELLANA con fecha de 18 de marzo de 2021, mencionada en su Art. 14 Planificación del Transporte Terrestre, literal i) el desarrollar programas de capacitación, instrucción y entrenamiento de los usuarios, empresarios de transporte, conductores y ayudantes, ya sea directamente o a través de los organismos de capacitación y educación municipales y del Ministerio de Educación, y otros Organismos cooperantes. Los eventos que fueron realizados en beneficio a los transportistas son los siguientes:
CAMPAÑAS Y/ O CAPACITACIONES DE SEGURIDAD VIAL
Nombre de la capacitación Cantidad Nro. de Beneficiarios
Dia del chofer ecuatoriano 1 80
Capacitación en atención al cliente – Información Turística – COIP – Primeros Auxilios) 11 774
Día de la mujer Taxista 1 20
1er Foro Conmemorativo "Las huellas de la memoria: promoviendo una cultura de seguridad vial" - en recuerdo de las víctimas de siniestros de tránsito. 1 95</t>
  </si>
  <si>
    <t>En el informe GADMFO-DTTTSV-DM-2023-1366, elaborado por la Ing. Danny Grefa, se detalla la realización del programa Ciclopaseo Familiar, en el cual participaron 126 personas de diversas edades. Al finalizar el evento, se llevó a cabo la entrega de materiales informativos, folletos, manillas y otros recursos destinados a concienciar a los usuarios y a la ciudadanía sobre la importancia de respetar las normas de seguridad vial.
Posteriormente, según el informe GADMFO-DTTTSV-DM-2023-3411, se organizó un segundo evento que consistió en un Ciclopaseo y Casa Abierta, al que asistieron diversas instituciones públicas, privadas, educativas y clubes de ciclistas. El itinerario del evento comenzó con la realización de una ciclo ruta, alineada al plan de contingencia, y concluyó con una concentración en el parque central. En este espacio, los ciudadanos tuvieron la oportunidad de participar y recibir información relevante sobre seguridad vial a través de diferentes stands.</t>
  </si>
  <si>
    <t xml:space="preserve">• Para el cumplimiento de la meta M7.1., que establece la capacitación del 10% de servidores y trabajadores municipales, sobre protocolos de actuación en territorios de Pueblos Indígenas en Aislamiento Voluntario (PIAV), considerando la equidad de género hasta el mes de diciembre de 2024 se ha cumplido en un 100%, capacitando a 115 servidores y trabajadores de un total de 901 funcionarios municipales, con un porcentaje del 12.76%, tal como se describe en el Informe Nº GADMFO-DTH-SISO-MC-2024-143, de fecha 30 de diciembre de 2024, suscrito por el Ing. Mauricio Cárdenas, Jefe de Seguridad Industrial y Salud Ocupacional. </t>
  </si>
  <si>
    <t>Del área de matriculación cumpliendo con su función principal de revisar y matricular vehículos particulares y de servicio público, se realizó un total de 22.925 trámites de revisión y matriculación vehicular en el periodo 2024</t>
  </si>
  <si>
    <t>La Dirección está ejecutando un proceso administrativo orientado a la legalización de un bien inmueble de propiedad institucional, el cual será destinado a la implementación del Centro de Revisión Técnica Vehicular (CRTV) del cantón Francisco de Orellana. Como parte de este proceso, el predio se encuentra actualmente en etapa de recategorización catastral. Esta recategorización requiere la aprobación formal por parte del Concejo Municipal, constituyéndose en un paso indispensable para dar inicio a la protocolización notarial del inmueble.
El proceso de implementación del Centro de Revisión Técnica Vehicular (CRTV) en el cantón Francisco de Orellana ha requerido el cumplimiento de diversas disposiciones normativas y administrativas. Uno de los principios fundamentales fue la expedición de la ORDENANZA SUSTITUTIVA QUE REGULA EL PROCESO DE DELEGACIÓN DE COMPETENCIA DE LA REVISIÓN TÉCNICA VEHICULAR DEL CANTÓN FRANCISCO DE ORELLANA A LA INICIATIVA PRIVADA, la cual establece los lineamientos técnicos, legales y administrativos que deben observarse para la ejecución del proyecto. Con el fin de dar inicio formal al proceso de contratación, se emitió la Resolución Administrativa Nro. 0118-ALC-GADMFO-2025, mediante la cual se aprueban los lineamientos para el concurso público de concesión del servicio de RTV. Posteriormente, se expidió la Resolución Administrativa Nro. 0124-ALC-GADMFO-2025, que aprueba los pliegos del proceso CP-GADMFO-2025-001. Estos instrumentos constituyen la base legal y técnica para el lanzamiento del proceso de contratación pública, garantizando transparencia, eficiencia y cumplimiento de los estándares de calidad requeridos para la prestación del servicio."</t>
  </si>
  <si>
    <t xml:space="preserve">Construcción del Estadio del Barrio 27 de Octubre </t>
  </si>
  <si>
    <t>Ejecutado</t>
  </si>
  <si>
    <t>Construcción y mantenimiento de oficinas, cubierta metálica en la barcaza del Muelle Municipal de la ciudad del Coca, cantón Francisco de Orellana, Provincia de Orellana</t>
  </si>
  <si>
    <t xml:space="preserve">Renegación urbana de los ejes comerciales y turísticos de la ciudad de El Coca I fase (Paseo Napo). </t>
  </si>
  <si>
    <t>En Ejecución</t>
  </si>
  <si>
    <t>Construcción del proyecto Bocana del Payamino para el GADMFO, cantón Francisco de Orellana, provincia de Orellana.</t>
  </si>
  <si>
    <t>REAPERTURA DE LA FISCALIZACIÓN DE LA CONSTRUCCIÓN DEL PROYECTO BOCANA DE PAYAMINO PARA EL GADM FCO. DE ORELLANA, PROVINCIA DE ORELLANA</t>
  </si>
  <si>
    <t>CONSTRUCCIÓN DE CANCHA CUBIERTA PARA LA COMUNIDAD LA PAZ, EN LA PARROQUIA EL DORADO DEL CANTÓN FRANCISCO DE ORELLANA, PROVINCIA DE ORELLANA</t>
  </si>
  <si>
    <t>En proceso de contratación</t>
  </si>
  <si>
    <t>REMODELACIÓN DE LA SALA DE CONCEJALES Y MANTENIMIENTO DEL AUDITORIO DEL GOBIERNO AUTÓNOMO DESCENTRALIZADO MUNICIPAL FRANCISCO DE ORELLANA, CANTÓN  FRANCISCO DE ORELLANA, PROVINCIA DE ORELLANA</t>
  </si>
  <si>
    <t>MANTENIMIENTO Y AMPLIACIÓN DE LA INFRAESTRUCTURA FÍSICA DEL ZOOLÓGICO MUNICIPAL COCA ZOO, CANTÓN FRANCISCO DE ORELLANA, PROVINCIA ORELLANA</t>
  </si>
  <si>
    <t>MANTENIMIENTO DE LA INFRAESTRUCTURA DEL MERCADO VIRGEN DEL CISNE DE LA CIUDAD DE EL COCA, CANTON FRANCISCO DE ORELLANA PROVINCIA DE ORELLANA</t>
  </si>
  <si>
    <t>CONSTRUCCIÓN DE CASA TALLER PARA LA COMUNIDAD LOS LAURELES, EN LA PARROQUIA EL DORADO DEL CANTÓN FRANCISCO DE ORELLANA, PROVINCIA DE ORELLANA</t>
  </si>
  <si>
    <t>CONSTRUCCIÓN DE BATERÍA SANITARIA Y MANTENIMIENTO DE LA CASA TALLER DEL BARRIO ÑUCANCHI WASI, CANTÓN FRANCISCO DE ORELLANA, PROVINCIA DE ORELLANA</t>
  </si>
  <si>
    <t>REAPERTURA DEL MANTENIMIENTO INTEGRAL PLANTA DE FAENAMIENTO, CANTON FRANCISCO DE ORELLANA, PROVINCIA DE ORELLANA</t>
  </si>
  <si>
    <t>CONSTRUCCIÓN DE DOS AULAS, COMEDOR, BODEGA, CERRAMIENTO Y ÁREA DE JUEGO CON CUBIERTA EN EL CENTRO DE DESARROLLO INFANTIL “GOTITAS DE AMOR”, UBICADO EN LA PARROQUIA ALEJANDRO LABAKA, CANTÓN FRANCISCO DE ORELLANA, PROVINCIA DE ORELLANA</t>
  </si>
  <si>
    <t>CONSTRUCCIÓN Y ADECUACIÓN EN EL CENTRO DE DESARROLLO INFANTIL “CUYRANA HUASI”, UBICADO EN LA PARROQUIA LA BELLEZA, CANTÓN FRANCISCO DE ORELLANA, PROVINCIA DE ORELLANA</t>
  </si>
  <si>
    <t>CONSTRUCCIÓN DE LA CANCHA CUBIERTA, GRADERÍOS Y ESCENARIO EN EL BARRIO NUEVO COCA, SECTOR MUSHUK AYLLU, CANTÓN FRANCISCO DE ORELLANA, PROVINCIA DE ORELLANA</t>
  </si>
  <si>
    <t>CONSTRUCCIÓN DEL PARQUE LAS AMERICAS, CANTÓN FRANCISCO DE ORELLANA, PROVINCIA DE ORELLANA</t>
  </si>
  <si>
    <t>MANTENIMIENTO INTEGRAL CANCHAS DEPORTIVAS PARA LA CIUDAD DE FCO. DE ORELLANA, CANTÓN FRANCISCO DE ORELLANA, PROVINCIA DE ORELLANA</t>
  </si>
  <si>
    <t>CONSTRUCCIÓN DE CANCHA DE FÚTBOL, GRADERÍO, CAMERINO Y CERRAMIENTO EN EL BARRIO EL MORETAL, CANTÓN FRANCISCO DE ORELLANA, PROVINCIA DE ORELLANA</t>
  </si>
  <si>
    <t>CONSTRUCCIÓN DE ACERAS, BORDILLOS Y CUNETAS DE LAS CALLES EL PORVENIR, EL REFUGIO, SAN FRANCISCO Y EL TRIUNFO DEL BARRIO FLOR DEL PANTANO, CANTÓN FRANCISCO DE ORELLANA, PROVINCIA DE ORELLANA</t>
  </si>
  <si>
    <t xml:space="preserve">Construcción del alcantarillado pluvial, aceras, bordillos y adoquinado de la parroquia Nuevo Paraíso. </t>
  </si>
  <si>
    <t xml:space="preserve">Construcción del Sistema de Agua Potable de la Comunidades de Los Pinos, Valle de Los Aucas y Dicapari perteneciente a la parroquia Inés Arango. </t>
  </si>
  <si>
    <t xml:space="preserve">Construcción del Sistema de agua potable para la Parroquia Rural el Edén. </t>
  </si>
  <si>
    <t xml:space="preserve">Construcción de aceras, bordillos, y alcantarillado sanitario y pluvial de la parroquia El Dorado. </t>
  </si>
  <si>
    <t xml:space="preserve">Construcción del Alcantarillado pluvial, aceras, bordillos y adoquinado de la parroquia Inés Arango. </t>
  </si>
  <si>
    <t>Construcción del alcantarillado pluvial, aceras, bordillos y adoquinado de la parroquia Taracoa. I Etapa</t>
  </si>
  <si>
    <t>Construcción del adoquinado, aceras, bordillos y alcantarillado sanitario y pluvial de la Parroquia La Belleza, cantón Francisco de Orellana, Provincia de Orellana</t>
  </si>
  <si>
    <t>CONSTRUCCIÓN DE 42 UNIDADES BÁSICAS DE SANEAMIENTO EN LA COMUNIDAD 6 DE OCTUBRE, DE LA PARROQUIA EL DORADO CANTÓN FRANCISCO DE ORELLANA PROVINCIA DE ORELLANA</t>
  </si>
  <si>
    <t>En ejecución</t>
  </si>
  <si>
    <t>PROYECTO DE PROTECCIÓN ELÉCTRICA Y AUTOMATIZACIÓN SISTEMA ELÉCTRICO PLANTA Y TANQUES SISTEMA DE AGUA POTABLE NUEVO COCA, CANTÓN FRANCISCO DE ORELLANA, PROVINCIA DE ORELLANA</t>
  </si>
  <si>
    <t>REHABILITACIÓN DE LA GENERACIÓN ELÉCTRICA, PROTECCIÓN Y AUTOMATIZACIÓN DEL SISTEMA DE AGUA POTABLE DE LA CABECERA PARROQUIAL DE DAYUMA, CANTÓN FRANCISCO DE ORELLANA, PROVINCIA DE ORELLANA</t>
  </si>
  <si>
    <t>TERMINACIÓN DEL PROYECTO REAPERTURA PARA LA CONSTRUCCIÓN DEL SISTEMA DE AGUA POTABLE EN LA COMUNIDAD NANTIP, PARROQUIA DAYUMA, CANTÓN FRANCISCO DE ORELLANA, PROVINCIA DE ORELLANA</t>
  </si>
  <si>
    <t>87,027.40</t>
  </si>
  <si>
    <t>CONSTRUCCIÓN DEL SISTEMA DE AGUA POTABLE PARA LA COMUNA KICHWA ALTO MANDURU, DE LA PARROQUIA SAN LUIS DE ARMENIA, DEL CANTÓN FRANCISCO DE ORELLANA, PROVINCIA DE ORELLANA</t>
  </si>
  <si>
    <t>La obra fue adjudicada en el año 2024, está en proceso de contratación y/o ejecución</t>
  </si>
  <si>
    <t>CONSTRUCCIÓN DEL SISTEMA DE AGUA POTABLE PARA LAS COMUNIDADES: LA DELICIA, CAVERNAS DE JUMANDI, AYURUNO Y MANGUILLA DE LOS OMAGUAS DE LA PARROQUIA LA BELLEZA, CANTÓN FRANCISCO DE ORELLANA, PROVINCIA DE ORELLANA</t>
  </si>
  <si>
    <t>Fortalecer o mantener o dotar de agua potable, en al menos dos cabeceras parroquiales o comunidades</t>
  </si>
  <si>
    <t xml:space="preserve">PY6.7.3. Programa de operación, mantenimiento y mejoramiento del abastecimiento de agua en el cantón (Plan Alcaldía 2023-2027) / </t>
  </si>
  <si>
    <t>Adquisición de insumos y reactivos químicos para los sistemas de tratamiento de agua potable del sector urbano y rural del cantón Francisco de Orellana, provincia de Orellana. SIE-GADMFO-009-2023.
Proyecto De Protección Eléctrica Y Automatización Sistema Eléctrico Planta Y Tanques Sistema De Agua Potable Nuevo Coca, Cantón Francisco De Orellana, Provincia De Orellana. MCO-GADMFO-2023-005
Reapertura para la adquisición de insumos y reactivos químicos para los sistemas de tratamiento de agua potable del sector urbano y rural del cantón francisco de Orellana, Provincia de Orellana. SIE-GADMFO-2024-033
Adquisición De Motorreductores Para Los Sistemas De Tratamiento De Agua Potable Del Gobierno Autónomo Descentralizado Municipal Francisco De Orellana, Cantón Francisco De Orellana, Provincia De Orellana. SIE-GADMFO-2024-036.
Servicio de mantenimiento y reparación para los equipos de bombeo de los sistemas de agua potable y alcantarillado de la ciudad el Coca, cantón Francisco de Orellana, Provincia de Orellana. SIE-GADMFO-006-2023
Servicio De Mantenimiento Preventivo Y Correctivo De Los Sistemas De Generación Eléctrica Emergente De Las Plantas De Agua Potable Los Álamos, Nuevo Coca, Palacio Municipal Y Captación Payamino Del Cantón Francisco De Orellana, Provincia De Orellana. SIE-GADMFO-2023-039
Rehabilitación de la generación eléctrica, protección y automatización del sistema de agua potable de la Cabecera Parroquial de Dayuma, cantón Francisco de Orellana, provincia de orellana. MCO-GADMFO-2023-007.
Adquisición de repuestos para tableros de control eléctrico en sistemas de agua potable del Gobierno Autónomo Descentralizado Municipal Francisco De Orellana, Cantón Francisco De Orellana, Provincia de Orellana. SIE-GADMFO-2024-023
Adquisición de Tubería de Agua Potable y alcantarillado, micro medición, válvulas y accesorios para tendido y reparación de redes hidrosanitarias en el cantón Francisco de Orellana, Provincia De Orellana. SIE-GADMFO-2024-027
Adquisición de grasa lubricante para Equipos de bombeo de los sistemas de agua potable del Gobierno Autónomo Descentralizado Municipal Francisco de orellana, Cantón francisco de Orellana, provincia de Orellana. ICB-GADMFO-2024-001.</t>
  </si>
  <si>
    <t>PY6.7.5. Construcción de nuevos sistemas de agua potable en comunidades rurales (Plan Alcaldía 2023-2027)</t>
  </si>
  <si>
    <t>Terminación Del Proyecto Reapertura Para La Construcción Del Sistema De Agua Potable En La Comunidad Nantip, Parroquia Dayuma, Cantón Francisco De Orellana, Provincia De Orellana. CDTU-GADMFO-2024-001.
Construcción del sistema de agua potable para las comunidades, Sani isla, San Roque y la cabecera parroquial El Edén, del cantón francisco de orellana, provincia de Orellana. LICO-GADMFO-004-2022.</t>
  </si>
  <si>
    <t>Fortalecer o mantener o dotar de alcantarillado sanitario y/o pluvial, en al menos dos cabeceras parroquiales</t>
  </si>
  <si>
    <t>PY6.8.3. Construcción de proyectos integrales de alcantarillado sanitario, pluvial y otros complementos de infraestructura en las cabeceras parroquiales (Plan Alcaldía 2023-2027</t>
  </si>
  <si>
    <t>PY6.8.4. Mantenimiento del sistema de alcantarillado sanitario en la zona urbana del cantón (Plan Alcaldía 2023-2027)</t>
  </si>
  <si>
    <t>Servicio de Transporte en Camiones con Conductor, Para La Dirección De Agua Potable y Alcantarillado del Gobierno Autónomo Descentralizado Municipal Francisco De Orellana, Cantón Francisco De Orellana, Provincia de Orellana. SIE-GADMFO-2023-050.
Servicio de mantenimiento y reparación para los equipos de bombeo de los sistemas de agua potable y alcantarillado de la ciudad el Coca, cantón Francisco de Orellana, Provincia de Orellana. SIE-GADMFO-006-2023
Servicio de Laboratorio de Análisis de Muestras de Agua Potable y Aguas Residuales, para los Monitoreos de Cumplimiento Ambientales de los Proyectos Municipales, Cantón Francisco de Orellana, Provincia de Orellana. SIE-GADMFO-2023-016.
Contratación Del Servicio De Transporte Para La Succión De Fosas Sépticas Con Vehículo Vacuum, Para Realizar Mantenimientos Y Reparaciones En Las Redes De Agua Potable Y Alcantarillado Del Cantón Francisco De Orellana, Provincia De Orellana. SIE-GADMFO-2024-014.
Adquisición de Equipos De Bombeo Para Las Estaciones De Alcantarillado Sanitario Y Sistemas De Agua Potable Del Gobierno Autónomo Descentralizado Municipal Francisco De Orellana, Cantón Francisco De Orellana, Provincia De Orellana. SIE-GADMFO-2024-016.
Contratación Del Servicio De Alquiler De Retroexcavadora Para Realizar Trabajos De Agua Potable Y Alcantarillado Del Cantón Francisco De Orellana, Provincia De Orellana. SIE-GADMFO-2024-049
Adquisición De Repuestos Para El Sistema De Bombeo De La Captación Río Payamino Y Eb6 De Alcantarillado Sanitario Del Gobierno Autónomo Descentralizado Municipal Francisco De Orellana, Cantón Francisco De Orellana, Provincia De Orellana. SIE-GADMFO-2024-035
Contratación del servicio de transporte para la succión de fosas sépticas con vehículo vacuum, para realizar mantenimientos y reparaciones en las redes de agua potable y alcantarillado del cantón francisco de orellana, provincia de orellana. SIE-GADMFO-2024-014.</t>
  </si>
  <si>
    <t>Construir al menos 250 sistemas de letrinización en comunidades.</t>
  </si>
  <si>
    <t>PY6.9.1. Proveer del servicio de letrinización comunidades de la parroquia El Dorado, por pago de compensaciones. (Plan Alcaldía 2023-2027)</t>
  </si>
  <si>
    <t>Construcción de 42 unidades básicas de saneamiento en la comunidad 6 de octubre, de la Parroquia el Dorado cantón Francisco de Orellana Provincia de Orellana. COTO-GADMFO-2023-004</t>
  </si>
  <si>
    <t>Modernización del servicio de recolección de residuos sólidos y limpieza del cantón Francisco de Orellana, por medio de la mejora y/o incorporación de nuevo equipamiento, maquinaria, monitoreo y evaluación de la gestión y manejo de los residuos sólidos, así como, la implementación de soluciones innovadoras que optimicen el uso de recursos.</t>
  </si>
  <si>
    <t>PY1.4.3. Proyecto de aseo, limpieza, recolección y eliminación de botaderos de residuos sólidos, generados por La ciudadanía del cantón Francisco de Orellana</t>
  </si>
  <si>
    <t>Servicio Para La Recolección Y Eliminación De Botaderos De Residuos Sólidos, Generados Por La Ciudadanía Del Cantón Francisco De Orellana, Provincia De Orellana. SIE-GADMFO-005-2023
Adquisición De Geomembrana Para El Sitio De Disposición Final De Los Desechos Sólidos Del Gobierno Autónomo Descentralizado Municipal Francisco De Orellana, Cantón Francisco De Orellana, Provincia De Orellana. SIE-GADMFO-2023-038
Servicio De Reparación Y Mantenimiento De Coches De Aseo Y Limpieza De La Dirección De Ambiente Del Gobierno Autónomo Descentralizado Municipal Francisco De Orellana, Cantón Francisco De Orellana, Provincia De Orellana. SIE-GADMFO-2023-046.
Contratación De Los Estudios Y El Diseño Definitivo Para La Construcción De La Celda Emergente Para La Gestión Integral De Manejo De Residuos Sólidos Del Gobierno Autónomo Descentralizado Municipal Francisco De Orellana, Cantón Francisco De Orellana, Provincia De Orellana. CDC-GADMFO-2024-001
Adquisición De Geomembrana Para El Sitio De Disposición Final De Los Desechos Sólidos, De La Dirección De Ambiente Del Gobierno Autónomo Descentralizado Municipal Francisco De Orellana, Cantón Francisco De Orellana, Provincia De Orellana. SIE-GADMFO-2024-005.
Contratación Del Servicio De Laboratorio Para Monitoreo De Calidad Del Aire En El Sitio De Disposición Final De Desechos Sólidos Y Zonas Aledañas, Cantón Francisco De Orellana, Provincia De Orellana. SIE-GADMFO-2024-006
Contratación Del Servicio De Transporte De Carga En Camiones, Para La Recolección De Residuos Sólidos Que Se Generan En El Cantón Francisco De Orellana, Provincia De Orellana. SEI-GADMFO-2024-008
Servicio De Alquiler De Excavadora Sobre Oruga, Para El Sitio De Disposición Final, Del Gobierno Autónomo Descentralizado Municipal Francisco De Orellana, Cantón Francisco De Orellana, Provincia De Orellana. SIE-GADMFO-2024-010
Adquisición De Productos Químicos Para El Tratamiento De Lixiviados Generados En El Sitio De
Disposición Final De Residuos Sólidos De La Dirección De Ambiente Del Gobierno Autónomo Descentralizado Municipal Francisco De Orellana, Cantón Francisco De Orellana, Provincia De Orellana. SIE-GADMFO-2024-018
Servicio Para La Recolección Y Eliminación De Botaderos De Residuos Sólidos,
Generados Por La Ciudadanía Del Cantón Francisco De Orellana, Provincia De Orellana. SIE-GADMFO-2024-045
Construcción Del Cierre Técnico (Segunda Etapa) Del Botadero A Cielo Abierto Del Cantón Francisco De Orellana, Provincia De Orellana. COTO-GADMFO-2024-002
Contratación De Un Gestor Ambiental Para Los Desechos Sanitarios Del Gobierno Autónomo Descentralizado Municipal Francisco De Orellana, Cantón Francisco De Orellana, Provincia De Orellana. SIE-GADMFO-2024-045</t>
  </si>
  <si>
    <t>Incrementar la producción de plantas de árboles en el vivero municipal</t>
  </si>
  <si>
    <t>PY1.5.1 Proyecto de reproducción de plantas ornamentales y cuidado del arbolado urbano y áreas verdes en el cantón Francisco de Orellana (Plan Alcaldía 2023-2027</t>
  </si>
  <si>
    <t xml:space="preserve">En el proyecto PY1.5.1 denominado: Proyecto de reproducción de plantas ornamentales y cuidado del arbolado urbano y áreas verdes en el cantón Francisco de Orellana (Plan Alcaldía 2023-2027). – La Jefatura de Patrimonio Natural ha realizado un importante esfuerzo por alcanzar la meta establecida, es así que en el año 2024 se alcanzó la cifra récord de 40400 plantas reproducidas en el vivero municipal; las mismas que ha servido para la siembra de diferentes puntos del territorio cantonal, incluido el servicio de reforestación para protección de riberas de ríos y esteros; entre las plantas reforestadas tenemos: .
No Detalle Cantidad
1 Ornamentales 31910
2 Frutales 5560
3 Arbustivas 2680
4 Protección 250
 Total  40.400
Contratación Del Servicio De Mantenimiento, Preventivo Y Correctivo Para Las Herramientas
Agrícolas Del Departamento De Patrimonio Natural De La Dirección De Ambiente Del Gobierno Autónomo Descentralizado Municipal Francisco De Orellana, Cantón Francisco De Orellana, Provincia De Orellana. ICS-GADMFO-2024-002.  
Contratación Del Servicio De Mantenimiento, Preventivo Y Correctivo Para Las Herramientas
Agrícolas Del Departamento De Patrimonio Natural De La Dirección De Ambiente Del Gobierno Autónomo Descentralizado Municipal Francisco De Orellana, Cantón Francisco De Orellana, Provincia De Orellana. ICS-GADMFO-2024-002.  
</t>
  </si>
  <si>
    <t>Fortalecimiento o mantenimiento o reconstrucción del zoológico bajo acuerdos y alianzas con entidades y personas interesadas en el cuidado y protección animal.</t>
  </si>
  <si>
    <t>PY5.2.2. Programa de mantenimiento anual del Centro de Tenencia de Fauna Silvestre, COCA ZOO, Zoológico Municipal</t>
  </si>
  <si>
    <t xml:space="preserve">Mantenimiento y Ampliación de la Infraestructura Física del Zoológico Municipal Coca Zoo, Cantón Francisco de Orellana, Provincia Orellana. 
Reapertura Para La Adquisición De Bienes Perecibles Para El Zoológico Municipal, Cantón Francisco De Orellana, Provincia De Orellana Para El Año 2023-2024.
Adquisición de bienes perecibles para el Zoológico Municipal del Cantón Francisco de Orellana, Provincia de Orellana. SIE-GADMFO-001-2023.
Adquisición De Materiales De Construcción Para El Mantenimiento De La Infraestructura Del Zoológico Municipal Coca Zoo, Cantón Francisco De Orellana, Provincia Orellana SIE-GADMFO-2024-019.
Adquisición de Bienes Perecibles Para El Zoológico Municipal, Cantón Francisco De Orellana, Provincia De Orellana para el año 2024-2025. SIE-GADMFO-2024-017
</t>
  </si>
  <si>
    <t>Construcción o mantenimiento de al menos 3 km de asfaltado de las cabeceras parroquiales.</t>
  </si>
  <si>
    <t>PY6.13.11. Asfaltado de las calles de las cabeceras Parroquiales (Plan Alcaldía 2023-2027)</t>
  </si>
  <si>
    <t xml:space="preserve">Construcción de 25 ROMPE VELOCIDADES en las parroquias Guayusa, Nuevo Paraíso, El Dorado y San Luis de Armenia.0,10 Km.
*Asfaltado vía principal en las parroquias Inés Arango y Dayuma 0.250Km. 
*Construcción de Rompe Velocidades, Sector Rumipamba, Dayuma El Condor, Guayusa y bacheo via Guayusa km13,  
Bacheo parroquia Nuevo Paraíso se ejecutó 2024 0.102 km.
Apertura de vías en las cabeceras parroquiales, mismas que se cumplieron en su totalidad en Nuevo Paraíso y EI Dorado.
LUGAR M3 KM TRABAJOS
Nuevo Paraíso 7.464,00 3.5 Relastrado y bacheo de vías
El Dorado  8.184,00 4.588 Relastrado y bacheo de vías
Informe rendición de cuentas 2023( Obras Públicas).
</t>
  </si>
  <si>
    <t>Fortalecimiento a las rutas y frecuencias del transporte intracantonal para las comunidades.</t>
  </si>
  <si>
    <t>PY6.17.1. Reingeniería de rutas y frecuencias del transporte Intracantonal para las comunidades. (Plan Alcaldía 2023-2027)</t>
  </si>
  <si>
    <t xml:space="preserve">Actualización Integral Del Plan De Movilidad Sustentable Y Sostenible, Tarifas De Transporte Público, Comercial Intracantonal De Pasajeros Y La Recategorización A Modelo De Gestión Tipo A, Cantón Francisco De Orellana, Provincia De Orellana. LCC-GADMFO-2024-001.
Reapertura para a Adquisición e Implementación De Paradas Inteligentes e Inclusivas para el Sistema de Transporte Publico en el Área Urbana Consolidada De La Cabecera Parroquial Puerto Francisco De Orellana, Cantón Francisco De Orellana, Provincia De Orellana. SIE-GADMFO2024-068.
La Dirección de Tránsito, Transporte Terrestre y Seguridad Vial en las competencias que fueron asignadas en el Art. 20 Control del Tránsito Cantonal de la ordenanza OM-004 con fecha de 18 de marzo de2021 señala en el literal b) Controlar el cumplimiento de la planificación operativa del control de tránsito en el marco de la normativa nacional. </t>
  </si>
  <si>
    <t>Regeneración o ampliación de carriles de los accesos de la ciudad de El Coca.</t>
  </si>
  <si>
    <t>PY6.13.1 Proyecto de rediseño vial, replanteo, afectaciones y mejoramiento de las vías de acceso a la ciudad de El Coca (Plan Alcaldía 2023-2027)</t>
  </si>
  <si>
    <t>Asfaltado en la Ampliación de la Vía Coca Loreto y Arreglo al Frente de la Comandancia de la Policía Nacional de la Vía Coca Sacha del Cantón Francisco de Orellana”. Solo el año 2024 se ejecutó: 1,4 km (Detalle de la intervención en el Informe de Rendición de Cuentas de la Dirección de Obras Públicas 2023. P, 28 y 29 y 2024, p, 26))
* Bacheo de calles principales, se ejecutó 0.025km.
*Asfaltado calle Amazonas entre la Av. el Auca y calle Rio Zuno 0.750km.
** Bacheo en las Calle De La Ciudad, Av. 9 De Octubre, Av. Alejandro Labaka, Calle Ernesto Rodríguez, Calle Ambato, Calle El Moretal, Calle Cuenca, Calle Rocafuerte, Recinto Ferial.  se ejecutó 2024 ejecutando 0.30km</t>
  </si>
  <si>
    <t>Fortalecer o mantener o construir, áreas de recreación y de servicio social en las cabeceras parroquiales.</t>
  </si>
  <si>
    <t>PY6.12.6. Programa para construir, repotenciar, reparar y remodelar la infraestructura comunitaria y social en comunidades urbanas y rurales. (Plan Alcaldía 2024-2027)</t>
  </si>
  <si>
    <t>Construcción De Cancha Cubierta Para La Comunidad La Paz, En La Parroquia El Dorado Del Cantón Francisco De Orellana, COTO-GADMFO-2023-003
Construcción De Casa Taller Para La Comunidad Los Laureles, En La Parroquia El Dorado Del Cantón Francisco De Orellana, Provincia De Orellana MCO-GADMFO-2023-006
Construcción Y Adecuación En El Centro De Desarrollo Infantil “Cuyrana Huasi”, Ubicado En La Parroquia La Belleza, Cantón Francisco De Orellana, Provincia De Orellana, MCO-GADMFO-2024-004
Construcción De Dos Aulas, Comedor, Bodega Y Área De Juego Con Cubierta En El Centro De Desarrollo Infantil “Gotitas De Amor”, Cantón Francisco De Orellana, Provincia De Orellana, MCO-GADMFO-2024-00</t>
  </si>
  <si>
    <t>Fortalecimiento o mejoramiento o construcción de los espacios deportivos del cantón Francisco de Orellana, al menos 4 espacios deportivos.</t>
  </si>
  <si>
    <t>PY6.12.9. Proyecto de construcción de áreas de recreación, deportivas y sociales en la zona rural (Plan Alcaldía 2023-2027)</t>
  </si>
  <si>
    <t>Construcción Del Estadio Del Barrio 27 De Octubre, Cantón Francisco De Orellana, Provincia De Orellana.
Construcción De La Cancha Cubierta, Graderíos Y Escenario En El Barrio Nuevo Coca, Sector Mushuk Ayllu, Cantón Francisco De Orellana, Provincia De Orellana, COTO-GADMFO-2024-001
Mantenimiento Integral Canchas Deportivas Para La Ciudad De Fco. De Orellana (12 Noviembre, Conhogar, Turismo Ecológico, 30 De Abril)), COTO-GADMFO-2024-004
Construcción De La Cancha De Futbol, Graderío Camerino Y Cerramiento, En El Barrio El Moretal, COTO-GADMFO-2024-005</t>
  </si>
  <si>
    <t>Mejoramiento o mantenimiento o construcción del Mercado Central de la ciudad de El Coca</t>
  </si>
  <si>
    <t>PY4.3.2. Fortalecimiento a la infraestructura del Mercado Virgen del Cisne (Plan Alcaldía 2023-2027)</t>
  </si>
  <si>
    <t>Reapertura para los estudios y diseños definitivos del Mercado Municipal Virgen del Cisne y El Comercio de los Equipamientos Urbanos Aledaños, Cantón Francisco de Orellana, Provincia de Orellana. LCC‐ GADMFO‐2024‐006.
Mantenimiento De La Infraestructura Del Mercado Virgen Del Cisne De La Ciudad De El Coca, Cantón Francisco De Orellana Provincia De Orellana, MCO-GADMFO-2023-004
Contratar el servicio de mejora de servicios públicos y Mantenimiento de Maquinarias del mercado virgen del cisne. Proceso: ICB-GADMFO-2024-009</t>
  </si>
  <si>
    <t>Mejoramiento o recuperación de las riberas de los ríos o esteros, mediante sistemas de construcción de muros.</t>
  </si>
  <si>
    <t>PY1.6.3. Ejecutar acciones, actividades y obras de mitigación en zonas altamente vulnerables para salvaguardar la vida, la integridad física y estructural en el cantón (Plan alcalde 2024-2027)</t>
  </si>
  <si>
    <t>Adquisición de geocontenedores y geobolsas para implantar obras longitudinales y muros de protección, como medida de mitigación a la erosión fluvial de la ribera del rio coca, perteneciente al Cantón Francisco de Orellana, Provincia de Orellana.  SIE-GADMFO-2024-047
En el año 2024, se realizó la entrega de ayuda humanitaria a 41 familias afectadas por eventos naturales presentados en el cantón. (Ver Anexo informe de Rendición de Cuentas de la Dirección de Riesgos 2024).
En cumplimiento de los objetivos establecidos en el Plan de Alcaldía 2023-2027, la Dirección de Gestión de Riesgos del Gobierno Autónomo Descentralizado Municipal del cantón Francisco de Orellana ha ejecutado acciones orientadas a fortalecer la prevención, mitigación, preparación y respuesta frente a eventos adversos, priorizando la seguridad de la población y la sostenibilidad del territorio.
• Intervención en zonas críticas, la Dirección de Riesgos, ha intervenido en varios sectores con obras de estabilización de taludes, muros de protección, drenajes pluviales y canalización, en coordinación con Obras Publicas y otras direcciones técnicas. Estas acciones han contribuido a la reducción del riesgo en zonas pobladas.
• Fortalecimiento de capacidades locales, se capacitaron a más de 30 lideres comunitarios, funcionarios y actores sociales en gestión del riesgo, elaboración de planes comunitarios y protocolos de respuesta. Además, se impulsó la conformación de Comités Comunitarios de Gestión de Riesgos en 3 comunidades.
• Coordinación interinstitucional, se promovió la articulación con entidades como el SNGR, MIES, ECU 911, Policía Nacional, Cuerpo de Bomberos y organizaciones de la sociedad civil para la atención de emergencias ante eventos adversos, lo que fortaleció la capacidad de respuesta y organización territorial</t>
  </si>
  <si>
    <t>Fortalecimiento o mantenimiento o construcción de la iluminación y alumbrado de los espacios públicos o comunitarios, de las parroquias y barrios del cantón, en al menos 3 espacios públicos.</t>
  </si>
  <si>
    <t>PY6.10.3. Iluminación de todos los espacios públicos de las diferentes parroquias y barrios del Cantón (Plan Alcaldía 2023-2027)</t>
  </si>
  <si>
    <t xml:space="preserve">MANTENIMIENTO PREVENTIVO Y CORRECTIVO REALIZADO A LA INFRAESTRUCTURA
MUNICIPAL Y PUBLICA DEL CANTON
Canchas cubiertas/AP_ Barrios 24 de Mayo, Unión y Progreso, Santa Rosa, 28 de Marzo, Ñuckanchi
Huasi, Paraíso Amazónico, 27 de Octubre, Nuevo Coca, Guadalupe Larriva, Los Rosales, El Moretal,
Flor de Oriente, Nuevo Coca, Guadalupe Larriva, Los Ceibos, Colinas El Dorado 2; Sectores Bellavista, 6
de Enero; Cabecera parroquial García Moreno, Nuevo Paraíso, La Belleza, Taracoa, El Dorado;
Comunidades Jabalí, El Carmen, La Cayana, San Bartolo, Shuar Tiguano, La Delicia, Los Laureles;
Comuna Cacique Jumandy.
Reapertura Para La Construcción Del Sistema De Alumbrado Público De La Calle Auca En Los Tramos Comprendido Entre La Calle Gonzalo Pizarro Y Avenida 9 De Octubre De La Ciudad El Coca”, MCO-GADMFO-2023-008 
Construcción De La Iluminación De La Ciclovía Tercera Etapa, Calle Amazonas Entre Putumayo Y Río Tiputini, Cantón Francisco De Orellana, Provincia De Orellana, MCO-GADMFO-2024-006
Montaje De Un Transformador De 37.5 Kva Para Dirección De Tránsito Del Gobierno Autónomo Descentralizado Municipal Francisco De Orellana, Cantón Francisco De Orellana, Provincia Orellana. MCO-GADMFO-2024-002
Adquisición De Materiales E Insumos Eléctricos Para El Mantenimiento De Infraestructura Municipal Publica/ SIE-GADMFO-024-0041
Contrato Nro. 2024-108 / Contrato Nro. 2024-110 Adquisición De Carros Canasta Para La Dirección De: Obras Públicas (Departamento De Obras Eléctricas), Dirección De Tránsito, Transporte Terrestre Y Seguridad Vial (Departamento De Movilidad), Del Gobierno Autónomo Descentralizado Municipal Francisco De Orellana, Cantón Francisco De Orellana, Provincia De Orellana, SIE-GADMFO-2024-060
</t>
  </si>
  <si>
    <t>Fortalecimiento a la Dirección de Seguridad y Gobernabilidad del Gobierno Autónomo Descentralizado Municipal Francisco de Orellana</t>
  </si>
  <si>
    <t>PY6.15.2. Adquisición e instalación de equipos para fortalecer el sistema de video vigilancia municipal del departamento de prevención en seguridad ciudadana en el cantón (Plan Alcaldía 2023-2027)</t>
  </si>
  <si>
    <t>Mantenimiento, Reparación Del Sistema De Video Vigilancia Y Adquisición De Materiales, Repuestos Y Accesorios Para Fortalecer El Departamento De Prevención En Seguridad Ciudadana Del Gobierno Autónomo Descentralizado Municipal Francisco De Orellana, Cantón Francisco De Orellana, Provincia De Orellana. SIE-GADMFO-2023-044
Adquisición De Equipos Para Fortalecer El Departamento De Prevención En Seguridad Ciudadana Del Cantón Francisco De Orellana, Provincia De Orellana. SIE-GADMFO-2023-040
Adquisición De Televisores Y Equipo De Perifoneo Para El Departamento De Prevención En Seguridad Ciudadana Del gobierno Autónomo Descentralizado Municipal Del Cantón Francisco De 
Orellana, Provincia De Orellana. ICB-GADMFO-2024-004.
Servicio De Instalación De Fibra Óptica Para La Parroquia Nuevo Paraíso Del Cantón Francisco De Orellana, Provincia de Orellana. ICS-GADMFO-2024-007</t>
  </si>
  <si>
    <t xml:space="preserve">Fortalecimiento o mantenimiento o colocación de al menos 15 cámaras de seguridad ciudadana en el cantón Francisco de Orellana. </t>
  </si>
  <si>
    <t>Adquisición De Equipos Para Fortalecer El Departamento De Prevención En Seguridad Ciudadana Del Cantón Francisco De Orellana, Provincia De Orellana”, con la finalidad de fortalecer la seguridad mediante la adquisición de Equipos y en si el Departamento de prevención en Seguridad Ciudadana. SIE-GADMFO-2023-040.
Adquisición De Equipos Y Materiales Para Fortalecer El Departamento De Prevención En Seguridad Ciudadana Del Gobierno Autónomo Descentralizado Municipal Del Cantón Francisco De Orellana, Provincia De Orellana. SIE-GADMFO-2024-025</t>
  </si>
  <si>
    <t>Fortalecer o mejoramiento de los sistemas de seguridad vial y señalización del cantón, al menos 10 kilómetros de pintura de señalización horizontal y al menos un barrio del cantón Francisco de Orellana con señalización vertical</t>
  </si>
  <si>
    <t>PY6.18.1. Mejorar la señalización, semaforización en todo el cantón (Plan Alcaldía 2023-2027)</t>
  </si>
  <si>
    <t>Adquisición De Señaléticas Verticales De La Dirección De Tránsito Transporte Terrestre Y Seguridad Vial Para El Gobierno Autónomo Descentralizado Municipal De Francisco De Orellana, Cantón Francisco De Orellana, Provincia Orellana. ICB-GADMFO-2023-012. 
Adquisición De Franjadora, Para La Dirección De Tránsito, Transporte Terrestre Y Seguridad Vial, Del Gobierno Autónomo Descentralizado Municipal Francisco De Orellana, Cantón Francisco De Orellana, Provincia De Orellana”. SIE-GADMFO2023-022
Adquisición De Materiales De Señalización Vial Horizontal Para Las Cabeceras Parroquiales Del Cantón Francisco De Orellana, Provincia De Orellana. SIE-GADMFO-2024-026
Adquisición de Señaléticas Verticales de la Dirección de Tránsito Transporte Terrestre y Seguridad Vial Para el Gobierno Autónomo Descentralizado Municipal de Francisco de Orellana, Cantón Francisco de Orellana, Provincia Orellana”. Proceso Ínfima Cuantía De Bienes N° ICB-GADMFO-2023-012.</t>
  </si>
  <si>
    <t>Potenciar a la Dirección de Tránsito, Transporte Terrestre y Seguridad Vial. Incrementar e incorporar al sistema centralizado semáforos en intersecciones existentes, al menos 6 intersecciones.</t>
  </si>
  <si>
    <t xml:space="preserve">El departamento de movilidad realizó la implementación de señalización horizontal de un total de 15.217,92 metros cuadrados
MANTENIMIENTO DE LA SENALIZACION VIAL HORIZONTAL Y VERTICAL DE LA PARROQUIA EL COCA, CANTON FRANCISCO DE ORELLANA, PROVINCIA DE ORELLANA”, identificado con 
el numero COTO-GADMFO-2024-003.
Adquisición de Semáforos Inteligentes E Inclusivos para Las Intersecciones de la Avenida 9 de Octubre del Cantón Francisco de Orellana, Provincia de Orellana. SIE-GADMFO-2024-054.
</t>
  </si>
  <si>
    <t>PY6.19.1. Capacitación y concientización a operadoras de transporte intracantonal y ciudadanía (Plan Alcaldía 2023-2027)</t>
  </si>
  <si>
    <t>PY6.20.2. Matriculación y revisión vehicular del transporte terrestre (Plan Alcaldía 2023-2027)</t>
  </si>
  <si>
    <t>Se realizo 40.549 de trámites en matriculación y revisión vehicular hasta el 2024
En el año 2024 Del área de matriculación cumpliendo con su función principal de revisar y matricular vehículos particulares y de servicio público, se realizó un total de 22.925 trámites de revisión y matriculación vehicular. Detalle en la página 16 del informe de rendición de cuentas 2024 de la dirección de Tránsito, Transporte Terrestre Y Seguridad Vial.</t>
  </si>
  <si>
    <t>Fortalecer la guarida nocturna permanente a la Zona Comercial de la ciudad de Francisco de Orellana</t>
  </si>
  <si>
    <t>PY6.14.2. Fortalecer el control del espacio y de bienes de uso y de dominio público del GAD Municipal en el cantón</t>
  </si>
  <si>
    <t>Se han mantenido al menos 6 zonas control del buen uso del espacio público
Se han establecido al menos 30 puntos de control de los bienes del GAD Municipal, para precautelar la seguridad ciudadana y comercial, hasta el año 2024</t>
  </si>
  <si>
    <t xml:space="preserve">Establecer convenios de cooperación interinstitucional con las entidades que poseen la competencia exclusiva, para al menos un fortalecimiento o mantenimiento o construcción de casas de acogida, para el adulto mayor. </t>
  </si>
  <si>
    <t>Establecer convenios de cooperación interinstitucional con las entidades que poseen la competencia exclusiva, para al menos un fortalecimiento o mantenimiento de los servicios de centro de fisioterapia.</t>
  </si>
  <si>
    <t>PY3.1.4. Proyecto de atención integral al adulto mayor - Centro Gerontológico (Plan Alcaldía 2023-2027, 31P)</t>
  </si>
  <si>
    <t>PY3.1.4. Proyecto de atención integral al adulto mayor</t>
  </si>
  <si>
    <t>Fortalecer o mejorar todos los sistemas informáticos, electrónicos y electromecánicos del Gobierno Autónomo Descentralizado Municipal Francisco de Orellana que están al de servicios a la ciudadanía.</t>
  </si>
  <si>
    <t>Fortalecer y mejorar los espacios públicos para el comercio informal de la ciudad de El Coca.</t>
  </si>
  <si>
    <t>Contratación de la mano de obra local, calificada y no calificada en todas las obras que ejecute el Gobierno Autónomo Descentralizado Municipal Francisco de Orellana.</t>
  </si>
  <si>
    <t>PY4.3.5. Contratación de mano de obra local, calificada y no calificada en todas las obras que ejecute el GADs Municipal (Plan Alcaldía 2023-2027)</t>
  </si>
  <si>
    <t>M4.3.5. Generar al menos 150 plazas de trabajo a través de la ejecución obras y proyectos y exigir la contratación según el porcentaje de la Ley Amazónica, para mejorar el acceso de mano de obra y reducir el desempleo local, hasta el 2024, En el periodo del 2024, no se ha alcanzado a ejecutar la meta debido a que la mayor parte de las Obras y proyectos cuentan con recepción provisional y definitiva, y el resto aun no entran en fase contractual, y las plazas generadas en los proyectos de agua potable en el transcurso del año 2024. Para cumplimiento de la M4.3.5 se actúa conforme a  lo establecido a la Ley Orgánica para Planificación de la Circunscripción Territorial Amazónica, “(...) Art. 41.1. Derecho al empleo preferente, ...". que, en el año 2024 se atedio con 150 plazas de trabajo, la Jefatura alcanzó un 119% ya que las obras de contratación pública que se ejecutaron durante el año 2024 generaron 178 plazas de trabajo a tiempo completo y 11 plazas ocasionales. 361 plazas son generadas por proyectos de Agua Potable y 178 por proyectos de Obras Públicas</t>
  </si>
  <si>
    <t>PY7.2.1. Plan de equipamiento del sistema informático del GAD Municipal</t>
  </si>
  <si>
    <t>PY7.2.2. Optimización de las telecomunicaciones en el GAD Municipal</t>
  </si>
  <si>
    <t>PY7.2.4. Mantenimiento y equipamiento con nuevos equipos electromecánicos.</t>
  </si>
  <si>
    <t>Adquisición de repuestos y prestación de servicios de mantenimiento correctivo para los equipos de impresión y digitalización de propiedad del gobierno autónomo descentralizado municipal Francisco De Orellana, Cantón Francisco De Orellana, Provincia De Orellana”-SIE-GADMFO-2024-061</t>
  </si>
  <si>
    <t>Servicio gestionado para el manejo de respaldo local y en la nube de servidores y estaciones de trabajo del gobierno autónomo descentralizado municipal francisco de orellana, cantón francisco de orellana, provincia de orellana”. ICS‐GADMFO‐2024-022.</t>
  </si>
  <si>
    <t>Aprobación de Ordenanza -OM-020-2024: Ordenanza Municipal Que Regula Y Controla La Actividad Del Comercio Autónomo Ambulante E Informal En El Espacio Público Del Cantón Francisco De Orellana
Se ha aprobado la ordenanza para  Controlar y regular la actividad económica productivas y/o servicios de las y los trabajadores autónomos y de las y los comerciantes minoristas en el espacio público del cantón Francisco de Orellana.
Para fortalecer y mejorar los espacios públicos para el comercio informal de la ciudad de El Coca, La Dirección de Seguridad y Gobernabilidad en coordinación con la Jefatura de Comisaria Municipal y Ambiental, se procedió a fortalecer el buen uso del espacio público mediante 283 operativos de control en el año 2024, las actividades efectuadas se realizas  con la asistencia de los Agentes de Control Municipal y la Comisaria Municipal, por lo tanto, se cumplid al 100% la meta establecida en el Plan de Trabajo.</t>
  </si>
  <si>
    <t>Construcción del adoquinado, aceras, bordillo y alcantarillado sanitario y pluvial de la parroquia Nuevo Paraíso, cantón Francisco de Orellana, Provincia de Orellana. LICO-GADMFO-010-2022
Construcción del adoquinado, aceras, bordillos y alcantarillado sanitario y pluvial de la Parroquia La Belleza, cantón Francisco de Orellana, Provincia de Orellana. LICO-GADMFO-016-2022</t>
  </si>
  <si>
    <t>MANTENIMIENTO PREVENTIVO – CÁMARA DE FRÍO
Se procede a realizar mantenimiento diario 
ACTIVIDADES REALIZADAS
• Se procedió al vaciado total de la cámara de frío, retirando todo tipo de residuos y objetos almacenados temporalmente.
• Limpieza completa de paredes, piso y techo con detergente neutro biodegradable.
• Desinfección con amonios cuaternarios de cuarta generación, siguiendo recomendaciones de uso del fabricante.
• Limpieza manual de los rieles de acero inoxidable y soportes internos.
• Verificación del estado de desagües y limpieza de obstrucciones.
• Aireado por un periodo de 2 horas para asegurar evaporación de desinfectantes.
• Restablecimiento del servicio eléctrico y monitoreo de temperatura de enfriamiento.</t>
  </si>
  <si>
    <t>Se tiene previsto realizar el mantenimiento respectivo a los equipos de fisioterapia que están ubicados en el Centro Gerontológico. También se da servicios de fisioterapia a través del convenio
CONVENIO DE COOPERACIÓN TÉCNICO ECONÓMICA No. AM-02-22D02-22797-D ENTRE EL MINISTERIO DE INCLUSIÓN ECONÓMICA Y SOCIAL - MIES Y GOBIERNO AUTONOMO DESCENTRALIZADO MUNICIPAL FRANCISCO DE ORELLANA (GAD) PARA LA IMPLEMENTACION DE SERVICIOS DE PERSONAS ADULTAS MAYORES-PEJ EN LA MODALIDAD CENTROS GERONTOLOGICOS DE ATENCIÓN DIURNA
Se da servicios de fisioterapia a las personas con discapacidad, en convenio y cofinanciamiento con el MIES:
CONVENIO MODIFICATORIO AL CONVENIO DE COOPERACIÓN TÉCNICO ECONÓMICO No. PD-02-22D02-22753-M SUSCRITO ENTRE EL MINISTERIO DE INCLUSIÓN ECONÓMICA Y SOCIAL Y GOBIERNO AUTONOMO ESCENTRALIZADO MUNICIPAL FRANCISCO DE ORELLANA (ENTIDAD GAD) PARA LA IMPLEMENTACIÓN DE SERVICIOS DE PERSONAS CON DISCAPACIDAD EN LA MODALIDAD ATENCIÓN EN EL HOGAR Y LA COMUNIDAD CONVENIO DE COOPERACIÓN TÉCNICO ECONÓMICA No. AM-02-22D02-22797-D ENTRE EL MINISTERIO DE INCLUSIÓN ECONÓMICA Y SOCIAL - MIES Y GOBIERNO AUTONOMO DESCENTRALIZADO MUNICIPAL FRANCISCO DE ORELLANA (GAD) PARA LA IMPLEMENTACION DE SERVICIOS DE PERSONAS ADULTAS MAYORES-PEJ EN LA MODALIDAD CENTROS GERONTOLOGICOS DE ATENCIÓN DIURNA</t>
  </si>
  <si>
    <t>Hasta el momento, no se ha identificado un previo municipal, para poder iniciar el estudio para posterior construcción. Las actividades de fortalecimiento en el Centro Gerentológico o casa de acogida, se realiza mediante convenio:
CONVENIO DE COOPERACIÓN TÉCNICO ECONÓMICA No. AM-02-22D02-22797-D ENTRE EL MINISTERIO DE INCLUSIÓN ECONÓMICA Y SOCIAL - MIES Y GOBIERNO AUTONOMO DESCENTRALIZADO MUNICIPAL FRANCISCO DE ORELLANA (GAD) PARA LA IMPLEMENTACION DE SERVICIOS DE PERSONAS ADULTAS MAYORES-PEJ EN LA MODALIDAD CENTROS GERONTOLOGICOS DE ATENCIÓN DIURNA CONVENIO DE COOPERACIÓN TÉCNICO ECONÓMICA No. AM-02-22D02-22801-D ENTRE EL MINISTERIO DE INCLUSIÓN ECONÓMICA Y SOCIAL - MIES Y GOBIERNO AUTONOMO DESCENTRALIZADO MUNICIPAL FRANCISCO DE ORELLANA (GAD) PARA LA IMPLEMENTACION DE SERVICIOS DE PERSONAS ADULTAS MAYORE-PEJ EN LA MODALIDAD ATENCIÓN DOMICILIARIA PARA PERSONAS ADULTAS MAYORES SIN DISCAPACIDAD</t>
  </si>
  <si>
    <t>https://mega.nz/folder/wJ4E1QAK#noDd4pB3pL88NgIBVXh7-Q</t>
  </si>
  <si>
    <t>* Recepción de la petición de la Asamblea Ciudadana Local o Asamblea Cantonal, para la realización de la Rendición de Cuentas 2024
* El GADMFO, Entrega de la informacion a la Asamblea Ciudadana Local y/o a quien cumpla sus veces y el acceso del Plan de Desarrollo y Ordenamiento Territorial, Plan Operativo Anual, Presupuesto de la Entidad y al Plan de Trabajo presentado por las autoridades de elección popular al CNE, de forma previa y oportuna al inicio del proceso de rendición de cuentas, documentos publicados en la página web oficial para acceso ciudadano. 
* Entrega del banco de preguntas y/o temas de consulta que formulo la ciudadanía, ciudadana, a traves de oficio N° Oficio Nro. ALCCFO-P-2024-009-O las preguntas  para que, se de contestación</t>
  </si>
  <si>
    <t xml:space="preserve">
La Asamblea Ciudadana Local, nombra a los delegados ciudadanos en reunión mantenida el 07 de mayo del presente año, los mismos que conformaran el Equipo MIxto y estos a su vez formarán parte de las dos Comisiones Mixtas en el proceso de rendición de cuentas del GAD Municipal Francisco de Orellana del año 2024</t>
  </si>
  <si>
    <t>En reunión de trabajo realizada el 07 de mayo del presente año, se conformaron las Comisiones Mixtas y se estableció el  cronograma u hoja de ruta del proceso de rendicion de cuentas 2024</t>
  </si>
  <si>
    <t xml:space="preserve">El Presidente de la Asamblea Ciudadana Local, entrega formalmente el banco de preguntas previa reunión con los actores sociales, sociedad civil y ciudadania </t>
  </si>
  <si>
    <t>https://drive.google.com/file/d/1OuXF95pMDSOrrINQsy6mqWldnEe9R5gh/view</t>
  </si>
  <si>
    <t>https://drive.google.com/file/d/1MEyiVd5NlHfDCJJfciTmkxXEmR7eWkea/view</t>
  </si>
  <si>
    <t>https://drive.google.com/file/d/14xjPKgo6ezXPYDcxoQOSc9ElE2STd3_o/view</t>
  </si>
  <si>
    <t>https://drive.google.com/file/d/1cLySuM2XLvp0ftn6wb9Vz2a3MlimilrQ/view</t>
  </si>
  <si>
    <t>https://drive.google.com/file/d/1xzQ8ciiUQtGDYKRHxWu3PimFj5nD_qS8/view</t>
  </si>
  <si>
    <t>https://drive.google.com/file/d/1iwt7HD6LZfayUeI9b737fpu7RvsZp1uc/view</t>
  </si>
  <si>
    <t>https://drive.google.com/file/d/1vd7pD0Fa8_iKb8_Ctr0iDtP22onBOpG3/view</t>
  </si>
  <si>
    <t>https://drive.google.com/file/d/10L1q5d_zQ2HMbT2Wh6Idzj3_zbEt6Gj6/view</t>
  </si>
  <si>
    <t>https://drive.google.com/file/d/1lMT-Nqoqy7cPMneEwK0JJNFykS72G2gg/view</t>
  </si>
  <si>
    <t>https://drive.google.com/file/d/1bw2-W1f0gHk4eFHP5NTjG1wSIZioIPze/view</t>
  </si>
  <si>
    <t>https://drive.google.com/file/d/13qW_u2Q8Ln43uFDI1_PV-_cTnoNHr766/view</t>
  </si>
  <si>
    <t>https://drive.google.com/file/d/1rqSqApvGa8bmZupQ_5ceowCRHMeQIddD/view</t>
  </si>
  <si>
    <t>https://drive.google.com/file/d/1x9v7yamqCQU2Zhl5S5OaKWCMCDpcPwzc/view</t>
  </si>
  <si>
    <t>https://drive.google.com/file/d/19fM1VVKKAXML73OhrFiHPdja-ZVi0yLY/view</t>
  </si>
  <si>
    <t>https://drive.google.com/file/d/1iYImpCJA5sFJHnfN6AaA6IqFKfWZeG4J/view</t>
  </si>
  <si>
    <t>https://drive.google.com/file/d/1MXw1oFLisvyfRlA34T0GyzQt-YKz_5CC/view</t>
  </si>
  <si>
    <t>https://drive.google.com/file/d/1QKq7np7lPXG1H5xF5Wn96aEKmuU3b2Yr/view</t>
  </si>
  <si>
    <t>https://drive.google.com/file/d/1xB77pED59o-DWaLQy82pQ_yX9kuEvBdg/view</t>
  </si>
  <si>
    <t>https://drive.google.com/file/d/1RF5YYaP60BU1O--GDT1dEfLnQ_3sYnbb/view</t>
  </si>
  <si>
    <t>https://drive.google.com/file/d/112kpS8aRN-wqkQTOSbnsrWmBeYum0RgH/view</t>
  </si>
  <si>
    <t>https://drive.google.com/file/d/1RhrxlxIIcjNNSzvhasKsJmL6jGpI-GPF/view</t>
  </si>
  <si>
    <t>Se ha contribuido con formación y capacitación para impulsar el derecho al trabajo y a una formación profesional y adecuada. Se trabaja en sensibilización y promoción de los derechos de la mujer, capacitación en igualdad y equidad de género, así como en erradicación de la violencia de la mujer, de género y de la familia. Se ha contribuido al acceso de los derechos de participación con  enfoque de equidad e inclusión, todos los directorios son mixtos, en todos los eventos de participación ciudadana se impulsa la paridad, equidad y prácticas inclusivas, los directorios cada vez más son dirigidos de manera equitativa. En la actualización y/o alineación del Plan de Trabajo al PDyOT 2020-2023, que es nuevo y que fue aprobado este año, se ha trabajado con enfoque de equidad e igualdad de género
Fomentar procesos de transformación de patrones socio culturales a través una comunicación inclusiva, participativa, democratizadora, con énfasis en la erradicación del machismo, el sexismo, la misoginia, el racismo, la xenofobia y la homofobia</t>
  </si>
  <si>
    <t>https://drive.google.com/file/d/1WM5C3cclhH-ka_9wNJGXZ_g9kogbqS6m/view</t>
  </si>
  <si>
    <t>https://drive.google.com/file/d/1bcPVWMSA0xC0Ge0FHdlRHms7sqqZAJc-/view</t>
  </si>
  <si>
    <t>https://drive.google.com/file/d/1lzuj-HQGF4UaYl5iZlQGWAgfXVCL19cL/view</t>
  </si>
  <si>
    <t>https://drive.google.com/file/d/1vsZFAdCurc5yeenFkCfVdM7IJbH6zqOM/view</t>
  </si>
  <si>
    <t>https://drive.google.com/file/d/1qNysJDciahcFC7jfmgm8nsiPhD2XyFu4/view</t>
  </si>
  <si>
    <t>https://drive.google.com/file/d/1rWOAl6n123BxK-9UFLsMS16bYBCdm6zr/view</t>
  </si>
  <si>
    <t>https://drive.google.com/file/d/1xStLIJ7f24uYP5Wn9d4jCHKemQkPsEK8/view</t>
  </si>
  <si>
    <t>https://drive.google.com/file/d/18x7mPSw8EOTvS-q0UeZTgE7yIGE65WM7/view</t>
  </si>
  <si>
    <t>https://drive.google.com/file/d/1b2RJ5-XPv1-v_psawIroYAPW_t_8TPdU/view</t>
  </si>
  <si>
    <t>https://drive.google.com/file/d/12oYsv1f6gNdEei9GxiVN_mu_VdIodg8y/view</t>
  </si>
  <si>
    <t>https://drive.google.com/file/d/19iOXa8_021ZIYoVJf6DmmUeTenWMfUKr/view</t>
  </si>
  <si>
    <t>https://drive.google.com/file/d/12pkm1XhGQLOtLnkkPkPiW02W05Cl2Pix/view</t>
  </si>
  <si>
    <t>https://drive.google.com/file/d/1m-YLjZih_XAEZ2KUhFVCwUK5MSK-z5Ge/view</t>
  </si>
  <si>
    <t>https://drive.google.com/file/d/1BVh3Ea6el8TOhsk_8J36-dfMFSA0foMR/view</t>
  </si>
  <si>
    <t>https://drive.google.com/file/d/1txVDcq8fHas5qvLwcdfonE8fV00OmE00/view</t>
  </si>
  <si>
    <t>https://drive.google.com/file/d/1CTPKbunbha5JNx41RaLCUM5FQsmRYhWQ/view</t>
  </si>
  <si>
    <t>https://drive.google.com/file/d/1a6dCkOaFmNpeQv3LPjolupPkTH833bkO/view</t>
  </si>
  <si>
    <t>https://drive.google.com/file/d/1A8oxQNWSt5t4_AbJb3mQKIbZ9Bg71F1q/view</t>
  </si>
  <si>
    <t>https://drive.google.com/file/d/1Djf-tGhBR6Cz43Nh_V-ivqCFLZgxtwB0/view</t>
  </si>
  <si>
    <t>https://drive.google.com/file/d/1_nvotwZJH0wA34NEYltbYh5kNG9lPHWG/view</t>
  </si>
  <si>
    <t>https://drive.google.com/file/d/1u1pa8dnwQ-IFU8Ti8kptD2mlWQ1YTWxo/view</t>
  </si>
  <si>
    <t>https://drive.google.com/file/d/17cT_YCN1CITlsN238J9OdxHrq1mNdKFb/view</t>
  </si>
  <si>
    <t>https://www.facebook.com/MunicipiodeFranciscodeOrellana/videos/-mira-la-siguiente-nota-y-descubre-todo-lo-que-fue-la-gran-marcha-por-la-elimina/1601641770761155/</t>
  </si>
  <si>
    <t>https://drive.google.com/file/d/1E2sIjzK_Pi_4L6OSbRDsl8zK0ZfgKvsl/view</t>
  </si>
  <si>
    <t>MUÑOZ ALCIVAR GIMENA JAQUELINE</t>
  </si>
  <si>
    <t>CHAVEZ MENDOZA RICARDO ROMARIO</t>
  </si>
  <si>
    <t xml:space="preserve">TAPUI COQUINCHE JACINTA </t>
  </si>
  <si>
    <t>CARRION CASTILLO DANNY JAVIER</t>
  </si>
  <si>
    <t>SANTANA ZAMBRANO JOSE  PABLO</t>
  </si>
  <si>
    <t>AMAYA FIALLOS NICOLE ANAHI</t>
  </si>
  <si>
    <t>GARCIA GUARNIZO ALEXANDER ROBINSON</t>
  </si>
  <si>
    <t>MAZA VERDEZOTO DAYMER WILFRIDO</t>
  </si>
  <si>
    <t xml:space="preserve">SOLANO VEGA JEFFERSON FABIAN </t>
  </si>
  <si>
    <t>CRUZ MENDIETA SANTOS FELICIANO  Y SILVA KLOOR</t>
  </si>
  <si>
    <t>BORJA CHAVEZ BOLIVAR BRUSELEE</t>
  </si>
  <si>
    <t>VIÑAMAGUA COBOS  VIVIANA LETICIA</t>
  </si>
  <si>
    <t>ROSERO SANCHEZ LAVINIA DAYLEX</t>
  </si>
  <si>
    <t>LEON WAMPUTSRIK FELICIA ERLINDA</t>
  </si>
  <si>
    <t>VELEZ ZAMBRANO CARMEN DE JESUS</t>
  </si>
  <si>
    <t>VILLAVICENCIO CABEZAS FERNANDA ELIZABETH</t>
  </si>
  <si>
    <t>VILLALTA CASTILLO MONICA ALEXANDRA</t>
  </si>
  <si>
    <t>SHIGUANGO CHANOLUISA YURI MARCELA</t>
  </si>
  <si>
    <t xml:space="preserve">LUCAS LOOR LUIS ENRIQUE </t>
  </si>
  <si>
    <t>MORAN FERRIN YURI</t>
  </si>
  <si>
    <t>BONE JULIA ANDRADEA</t>
  </si>
  <si>
    <t>MUÑOZ GUAPULEMA OMAR ALFREDO</t>
  </si>
  <si>
    <t>AYALA VELIZ LAUTARO HERMOGENES</t>
  </si>
  <si>
    <t>MONTES GOMEZ BRIGETTE VALENTINA</t>
  </si>
  <si>
    <t>RAMON GARCIA RUTH BETSY</t>
  </si>
  <si>
    <t>GALARZA ORELLANA EDISON PEDRO</t>
  </si>
  <si>
    <t>MOREIRA BRIONES PAOLA MONSERRAT</t>
  </si>
  <si>
    <t>GREFA ALVARADO DIANA PATRICIA</t>
  </si>
  <si>
    <t>MUÑOZ GAVILANEZ FLOR ANGELICA</t>
  </si>
  <si>
    <t>VITERI MIRANDA HECTOR CELIANO</t>
  </si>
  <si>
    <t>PUCHA CACUANGO JONATHAN BYRON</t>
  </si>
  <si>
    <t>ORTEGA VARGAS NELLY JANET</t>
  </si>
  <si>
    <t>CUNNIGHAN RODRIGUEZ DAILER ROBERTO</t>
  </si>
  <si>
    <t>NAVARRETE TORRES MARIA BERVILITA</t>
  </si>
  <si>
    <t>VELOS PAREDES PEDRO ANTONIO</t>
  </si>
  <si>
    <t>VALLE MORENO PATRICIA ELIZABETH</t>
  </si>
  <si>
    <t>CARRERA HUACA VICTOR HUGO</t>
  </si>
  <si>
    <t>CALDERON GOMEZ XIMENA ISABEL</t>
  </si>
  <si>
    <t>BRAVO ROBLES JONATHAN LIZANDRO</t>
  </si>
  <si>
    <t>ZAMBRANO MENDOZA MAXIMO AGUSTIN</t>
  </si>
  <si>
    <t>MONAR OCAÑA MARIA DOLORES</t>
  </si>
  <si>
    <t>AVEIGA RODRIGUEZ LUIS RODOLFO</t>
  </si>
  <si>
    <t>TANDAZO VALLADOLID ESTEFANIA MARGOTH</t>
  </si>
  <si>
    <t>LLERENA JARRIN ROSARIO OLIMPIA</t>
  </si>
  <si>
    <t xml:space="preserve">MACHO NOTENO ANGELICA EMPERATRIZ </t>
  </si>
  <si>
    <t>VICENTE TROYA GERMANIA ENITH</t>
  </si>
  <si>
    <t xml:space="preserve">ABAD TROYA NIXON RODRIGO </t>
  </si>
  <si>
    <t>HUATATOCA MAMALLACTA GLADYS BERTILA</t>
  </si>
  <si>
    <t xml:space="preserve">AREVALO ROBLES CRISTIAN YASMANY </t>
  </si>
  <si>
    <t xml:space="preserve">MASTIAN ILLAPA MONICA ELIZABETH </t>
  </si>
  <si>
    <t>LLUGSA CHANGO ANGEL LEONARDO</t>
  </si>
  <si>
    <t xml:space="preserve">SUAREZ ZHUZHINGO ANABEL CAROLINA </t>
  </si>
  <si>
    <t>CONYA PILLAJO LUIS CESAR</t>
  </si>
  <si>
    <t>VARGAS ANDI YOLANDA ESTEFANIA</t>
  </si>
  <si>
    <t>GONZALEZ BAÑO ERIKA SILVANA</t>
  </si>
  <si>
    <t>CUENCA MENDOZA MARIA ROSA</t>
  </si>
  <si>
    <t>MAMALLACTA TAPUY VIRGINIA OFELIA</t>
  </si>
  <si>
    <t>GUAMAN SINCHIGUANO WILMA DEL ROSARIO</t>
  </si>
  <si>
    <t>ALVARADO TANGUILA FRANCISCOJOSE</t>
  </si>
  <si>
    <t xml:space="preserve">CASTILLO UQUILLAS ALFONSO RAMIRO </t>
  </si>
  <si>
    <t>ALMEIDA CABELLO MAYRA JESSENIA</t>
  </si>
  <si>
    <t>VELES MORA MARIA MAGDALENA</t>
  </si>
  <si>
    <t>VILLACIS CERON DANIEL RUBEN</t>
  </si>
  <si>
    <t>MACAS OSTAIZA JAIRO ANDRES</t>
  </si>
  <si>
    <t>GUANO LOZANO BAYRON JOSE</t>
  </si>
  <si>
    <t xml:space="preserve">PALOMEQUE SILVA ARLEY </t>
  </si>
  <si>
    <t xml:space="preserve">FLORES JIMENEZ LUZ MARIA </t>
  </si>
  <si>
    <t>VERGARA YUARES MERY LEONOR</t>
  </si>
  <si>
    <t>GUATATOCA ANDY YALIK ELIZABETH</t>
  </si>
  <si>
    <t>RODRIGUEZ CERON MARJONIE MISHELL</t>
  </si>
  <si>
    <t>LOAYZA MOROCHO JANNINA LIZETH</t>
  </si>
  <si>
    <t xml:space="preserve">YUMA ESTSA MILTON DAMIAN </t>
  </si>
  <si>
    <t>CAICEDO QUINTERO JOSE WALTER</t>
  </si>
  <si>
    <t>QUELAL AGREDA NALLELY MARILYN</t>
  </si>
  <si>
    <t>TITO SALMERON MADIAN HAMID</t>
  </si>
  <si>
    <t>CALVA SOLANO MILTON ADRIAN</t>
  </si>
  <si>
    <t>Terreno</t>
  </si>
  <si>
    <t>Enajenación - Adjudicación</t>
  </si>
  <si>
    <t>Valladolid Sarango Edwin Oswaldo y Castillo Cañar Clemencia Piedad</t>
  </si>
  <si>
    <t>Lote 5-A, ubicado en la parroquia Dayuma, sector 31 de Mayo, cantón Francisco de Orellana, provincia de Orellana</t>
  </si>
  <si>
    <t>Comuna Kichwa Juan Pablo II </t>
  </si>
  <si>
    <t> Lote S/N</t>
  </si>
  <si>
    <t> Comuna Patas Yacu</t>
  </si>
  <si>
    <t>Lote S/N </t>
  </si>
  <si>
    <t>Asociación de la Tercera Edad Francisco de Orellana</t>
  </si>
  <si>
    <t> Lote S/N, manzana 7; barrio Ñucanchi-Wuasi</t>
  </si>
  <si>
    <t>Donaciones recibidas</t>
  </si>
  <si>
    <t>https://drive.google.com/file/d/1mN2dT21NTxbV5gTXUzrwZP53913cZMhk/view</t>
  </si>
  <si>
    <t>https://drive.google.com/file/d/1iVnlbDW6LFBzPZ7cdQSWCWlM4ssJEzSv/view</t>
  </si>
  <si>
    <t>https://drive.google.com/file/d/1-dEn1VjI_sfvju7b_C83K3vSagYhujCf/view</t>
  </si>
  <si>
    <t>https://drive.google.com/file/d/13fyCArNnetuRlN10hS0dbo8uPwtsnX8d/view</t>
  </si>
  <si>
    <t>https://drive.google.com/file/d/11ap-TYm_sbKpCnaTp2r5zhc-6i5suaWC/view</t>
  </si>
  <si>
    <t>REAPERTURA PARA EL PROYECTO DE ALCANTARILLADO PLUVIAL, ACERAS, BORDILLOS Y ADOQUINADO DE LAS CALLES DE LOS BARRIOS ÑUCANCHI WASI Y LOS SAUCES (PRIMERA ETAPA), DE LA CIUDAD DE EL COCA, CANTÓN FRANCISCO DE ORELLANA, PROVINCIA DE ORELLANA</t>
  </si>
  <si>
    <t>REAPERTURA PARA LA FISCALIZACIÓN DEL PROYECTO DE ALCANTARILLADO PLUVIAL, ACERAS, BORDILLOS Y ADOQUINADO DE LAS CALLES DE LOS BARRIOS ÑUCANCHI WASI Y LOS SAUCES (PRIMERA ETAPA), DE LA CIUDAD DE EL COCA, CANTÓN FRANCISCO DE ORELLANA, PROVINCIA DE ORELLANA</t>
  </si>
  <si>
    <t>se realizaron las gestiones necesarias para identificar un predio adecuado para la implementación del proyecto. En un inicio, se solicitó el uso del inmueble de la Escuela Efrén Reyes y se llevaron a cabo los trámites correspondientes ante Secretaría Técnica de Gestión Inmobiliaria del Sector Público (INMOBILIAR), entidad responsable de la administración, planificación, legalización y gestión de los bienes inmuebles del Estado, y ante el Ministerio de Educación pero debido que existió demoras en la contestaciones se optó por buscar una mejora alternativa que permita agilizar el proceso y asegurar la pronta ejecución del proyecto.</t>
  </si>
  <si>
    <t>https://drive.google.com/file/d/12bl6m8OCLTs1BRo8s2y0qa6_1dMKdD5x/view</t>
  </si>
  <si>
    <t>https://drive.google.com/file/d/1R07XQ3c50ZW8e1cmWOYrygEDHRsqbMlz/view</t>
  </si>
  <si>
    <t>https://drive.google.com/file/d/1FTBZv96hhfDVsqHZa-eOJM23V8oxHw8Q/view</t>
  </si>
  <si>
    <t>https://drive.google.com/file/d/1qyi89kQu_V_1Z7g-yh9o-S7qAo3exOaX/view</t>
  </si>
  <si>
    <t>https://drive.google.com/file/d/1UR0h-33uDqNuG8BiO1Y8k5zvH8SDbN8H/view</t>
  </si>
  <si>
    <t>https://drive.google.com/file/d/1Doz7i9tdCDXf_zlALvujivlpc1a4QDPZ/view</t>
  </si>
  <si>
    <t>https://drive.google.com/file/d/1ugtKzSLqVUeVM2UvfpL9o6sTCYj-CIsF/view</t>
  </si>
  <si>
    <t>https://drive.google.com/file/d/1H9zc3K0UosL7nc9rHQ1wM5EXO0tPyTIe/view</t>
  </si>
  <si>
    <t>https://drive.google.com/file/d/1M--D_l8J620P1z9cwN72ESf6UzGqM8Xw/view</t>
  </si>
  <si>
    <t>https://drive.google.com/file/d/15clYw6mqFmbAJ8eJIxWu2YXgogPUTqsY/view</t>
  </si>
  <si>
    <t>https://drive.google.com/file/d/1BfZlNY2kVP-q1q20R2KMgCZsOLP9c6Fe/view</t>
  </si>
  <si>
    <t>https://drive.google.com/file/d/1fTrJz04WfWnqZJXUEufX1kyFm8qnnHQy/view</t>
  </si>
  <si>
    <t>https://drive.google.com/file/d/1OzxPG8660wnFVqOXNIuBS7qx9EgemWs5/view</t>
  </si>
  <si>
    <t>https://drive.google.com/file/d/1SUkG5Oy7K89pc754PArnfUw87-_arqnH/view</t>
  </si>
  <si>
    <t>https://drive.google.com/file/d/1tq7jQtfrrblmgRRRMNWnBHluSMrEEbp2/view</t>
  </si>
  <si>
    <t>https://drive.google.com/file/d/1X09-Mo_xHeBtzSmpHffXZ8GQYNTlDdi9/view</t>
  </si>
  <si>
    <t>https://drive.google.com/file/d/16eLFoEh_7Gn8-F3K1bce23sZlPGy5FZR/view</t>
  </si>
  <si>
    <t>La obra ha sido contratada en el año 2024 y finaliza el año 2025</t>
  </si>
  <si>
    <t>https://drive.google.com/file/d/1SgyynE7LS5YLzm4l2hhAnHfLT1yC6RA5/view</t>
  </si>
  <si>
    <t>https://drive.google.com/file/d/1U3ks_nQvgdaEZEb9XT18PnInP4KlmhCm/view</t>
  </si>
  <si>
    <t>https://drive.google.com/file/d/1iAYKM-yVECdVLeFbalTkShV-OtUee7PC/view</t>
  </si>
  <si>
    <t>https://drive.google.com/file/d/1depzqEmqWSH8W1l3bRbYQxnNWpBfpDJ_/view</t>
  </si>
  <si>
    <t>La obra está en proceso de adjudicación en el año 2024, continua el proceso de contratación en el año 2025</t>
  </si>
  <si>
    <t>Obra concluida</t>
  </si>
  <si>
    <t>https://drive.google.com/file/d/1KCPGx8Su1CEWfZoJrbFkT6icqRWXioRL/view</t>
  </si>
  <si>
    <t>https://drive.google.com/file/d/1v8y46lM3BKa9KLEyfE7JPxysIMxuWEyU/view</t>
  </si>
  <si>
    <t>https://drive.google.com/file/d/1PieZneFRClMHh7c3zK13MN3iTk8M73PC/view</t>
  </si>
  <si>
    <t>https://drive.google.com/file/d/1y_I8srp-TG8mhSiYeKXa6XQXm367CnrF/view</t>
  </si>
  <si>
    <t>https://drive.google.com/file/d/1slE_SMD_mF3NX7ZKd6jdTzyD36ZzETm9/view</t>
  </si>
  <si>
    <t>https://drive.google.com/file/d/1dLG2Tc7u8juCuNDZa_O6mnl-7dK7ReIN/view</t>
  </si>
  <si>
    <t>https://drive.google.com/file/d/1zm7wMh6b5Hqz4ew5rNHbl_0PiMonIGVq/view</t>
  </si>
  <si>
    <t>https://drive.google.com/file/d/1tB4SwozTLUIWUaGYJ7B4s99ioO1rvCsy/view</t>
  </si>
  <si>
    <t>https://drive.google.com/file/d/1owuWnDnSxU8DQj4lrmHSiztrMnpKK-RG/view</t>
  </si>
  <si>
    <t>https://drive.google.com/file/d/1WgibZ6252hgoGtBsx2RXwO1H0iS02Re4/view</t>
  </si>
  <si>
    <t>https://drive.google.com/file/d/1tTUtFFfb4mM4Ex42iNbmTsNTii6y1eA4/view</t>
  </si>
  <si>
    <t>https://drive.google.com/file/d/1P1OEJInxKHQS7pZuT75mg74yKm9flTkk/view</t>
  </si>
  <si>
    <t>https://drive.google.com/file/d/175qZjSzN7ZoN_tALxSpKpSChuBHKp_h-/view</t>
  </si>
  <si>
    <t>“MANTENIMIENTO DE LA SEÑALIZACION VIAL HORIZONTAL Y VERTICAL DE LA PARROQUIA EL COCA, CANTÓN FRANCISCO DE ORELLANA, PROVINCIA DE ORELLANA”</t>
  </si>
  <si>
    <t>https://drive.google.com/drive/folders/1iLkrNtYhSbK_x7l15wKcvJP30xtY58-7</t>
  </si>
  <si>
    <t> 1</t>
  </si>
  <si>
    <t> 2</t>
  </si>
  <si>
    <t> 4</t>
  </si>
  <si>
    <t>Convenio institucional </t>
  </si>
  <si>
    <t> Indeterminado</t>
  </si>
  <si>
    <t> 3,210.00</t>
  </si>
  <si>
    <t>6 espacios acordados para la pauta</t>
  </si>
  <si>
    <t> 4.999,50</t>
  </si>
  <si>
    <t>Yasuní Radio</t>
  </si>
  <si>
    <t> Independiente y El Petrolero</t>
  </si>
  <si>
    <t>Yasuní TV </t>
  </si>
  <si>
    <t>Facebook
Instagram
Tiktok  
Youtube</t>
  </si>
  <si>
    <t>https://orellana.gob.ec/media/archivos/InformePublicidad/informe_de_inversion_publica.pdf</t>
  </si>
  <si>
    <t>https://transparencia.dpe.gob.ec/entidades/1034</t>
  </si>
  <si>
    <t>https://transparencia.dpe.gob.ec/entidades/1034#</t>
  </si>
  <si>
    <t>DPO-0011-2024</t>
  </si>
  <si>
    <t>https://drive.google.com/file/d/1ZlMVC809wPNRZidoxD_TbdWTji17FM0i/view?usp=drive_open</t>
  </si>
  <si>
    <t>MEMORANDO No. GADMFO-SCCS-2024-5107 
Informe No.GADMFO-DOP-2025-0059
MEMORANDO N.º GADMFO-DAPA-2025-0298
MEMORANDO N.º GADMFO-DAPA-2025-0556 
OFICIO N.º 008-GADMFO-DAPA-2025</t>
  </si>
  <si>
    <t>https://orellana.gob.ec/media/archivos/Rendicion__de_cuentas/2024/1/ACTA_DE_CONFORMACION_DE_EQUIPOS_MIXTOS.pdf</t>
  </si>
  <si>
    <t>El manejo del ordenamiento territorial mediante el plan de uso y gestión del suelo, además de la planificación territorial para tener un ordenamiento adecuado en el cantón favorecen el bienestar y el desarrollo sostenible del cantón</t>
  </si>
  <si>
    <t>El mejoramiento e incremento de infraestructura física para actividades comunitarias, deportivas, recreativas, así como el mejoramiento de la viabilidad favorecen la intercomunicación entre asentamientos territoriales, así como el mejoramiento del bienestar colectivo, social y comunitaria de la población del cantón</t>
  </si>
  <si>
    <t>https://drive.google.com/file/d/1lMfOvY_fkKgYNCtwf7iLLVbOlRwakyLu/view</t>
  </si>
  <si>
    <t>Cierre del botadero de basura en etapa II</t>
  </si>
  <si>
    <t>Con fecha 04 de julio de 2024, se ha realizado el taller de presupuesto solicitado por la Asamblea Local Ciudadana del cantón Francisco de Orellana. Se ha cumplido con la sugerencia ciudadana, donde se señaló los ciclos presupuestarios para la elaboración del presupuesto que cada año se realiza. Enfatizando los ingresos y egresos corrientes y de inversión</t>
  </si>
  <si>
    <t xml:space="preserve">Con fecha 06 de diciembre de 2024, se ha adjudicado el contrato para la implementación del cierre técnico del botadero de basura municipal </t>
  </si>
  <si>
    <t>https://drive.google.com/file/d/1ZXk4H8J2jFYTMyxp-XjdbYHBBCU2Z3Ys/view</t>
  </si>
  <si>
    <t>https://drive.google.com/file/d/13CtXmolVu4ykERFegiXCK7HEiTGlL8Oe/view</t>
  </si>
  <si>
    <t>https://drive.google.com/file/d/1HBalOWFyNmubmbwDgOaVNebJYxKPU5UV/view</t>
  </si>
  <si>
    <t>https://drive.google.com/file/d/1-aaWE-O-M1D3grQIkkFqZi9WNcn1vTuC/view</t>
  </si>
  <si>
    <t>https://drive.google.com/file/d/1DcmOc5y3uCKNMSgblpGkFAHsZCbrbkan/view</t>
  </si>
  <si>
    <t>https://drive.google.com/file/d/1cR855B58TjFfpYRVYF0AsrAczFStUBYy/view</t>
  </si>
  <si>
    <t>https://drive.google.com/file/d/161-sddpGlgrujEJcXAAliWKTVSEp9Xwt/view</t>
  </si>
  <si>
    <t>https://drive.google.com/file/d/1P00vrydCst00tWmk3IkE32pGgC8vv4Ds/view</t>
  </si>
  <si>
    <t>https://drive.google.com/file/d/1EGmm4IYQebuOZxZ3kruwjUfalIeybiSO/view</t>
  </si>
  <si>
    <t>https://drive.google.com/file/d/1M3Wx4EgmNAPs1fTu2_Sl_xsF5J8fIuta/view</t>
  </si>
  <si>
    <t>https://drive.google.com/file/d/1wFInqymytrnd5qeI7OJFXa_wM15oYhF7/view</t>
  </si>
  <si>
    <t>https://drive.google.com/file/d/1ufh2ww25ov95BwL3lHFY06pxISKsoYct/view</t>
  </si>
  <si>
    <t>https://orellana.gob.ec/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</si>
</sst>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 #,##0.00_ ;_ * \-#,##0.00_ ;_ * &quot;-&quot;??_ ;_ @_ "/>
    <numFmt numFmtId="164" formatCode="_ * #,##0_ ;_ * \-#,##0_ ;_ * &quot;-&quot;??_ ;_ @_ "/>
  </numFmts>
  <fonts count="8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Arial"/>
      <family val="2"/>
    </font>
    <font>
      <sz val="11"/>
      <color rgb="FF000000"/>
      <name val="Arial"/>
      <family val="2"/>
    </font>
    <font>
      <sz val="11"/>
      <color rgb="FF808080"/>
      <name val="Arial"/>
      <family val="2"/>
    </font>
    <font>
      <sz val="11"/>
      <color rgb="FFFF0000"/>
      <name val="Arial"/>
      <family val="2"/>
    </font>
    <font>
      <sz val="11"/>
      <color theme="1"/>
      <name val="Arial"/>
      <family val="2"/>
    </font>
    <font>
      <sz val="8"/>
      <color theme="1"/>
      <name val="Arial"/>
      <family val="2"/>
    </font>
    <font>
      <sz val="6"/>
      <color theme="1"/>
      <name val="Arial"/>
      <family val="2"/>
    </font>
    <font>
      <sz val="6"/>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b/>
      <sz val="8"/>
      <color theme="1"/>
      <name val="Arial"/>
      <family val="2"/>
    </font>
    <font>
      <sz val="8"/>
      <color rgb="FFFFFFFF"/>
      <name val="Arial"/>
      <family val="2"/>
    </font>
    <font>
      <sz val="7"/>
      <name val="Arial"/>
      <family val="2"/>
    </font>
    <font>
      <sz val="8"/>
      <name val="Arial"/>
      <family val="2"/>
    </font>
    <font>
      <sz val="11"/>
      <name val="Arial"/>
      <family val="2"/>
    </font>
    <font>
      <sz val="11"/>
      <color theme="1"/>
      <name val="Arial MT"/>
      <charset val="134"/>
    </font>
    <font>
      <sz val="7"/>
      <color rgb="FF7F7F7F"/>
      <name val="Arial"/>
      <family val="2"/>
    </font>
    <font>
      <sz val="7"/>
      <color theme="1"/>
      <name val="Arial"/>
      <family val="2"/>
    </font>
    <font>
      <sz val="6"/>
      <color rgb="FF000000"/>
      <name val="Arial"/>
      <family val="2"/>
    </font>
    <font>
      <sz val="6"/>
      <color rgb="FF808080"/>
      <name val="Arial"/>
      <family val="2"/>
    </font>
    <font>
      <sz val="5"/>
      <color rgb="FF808080"/>
      <name val="Arial"/>
      <family val="2"/>
    </font>
    <font>
      <sz val="8"/>
      <color rgb="FFFFFFFF"/>
      <name val="Arial MT"/>
      <charset val="134"/>
    </font>
    <font>
      <sz val="8"/>
      <color rgb="FF000000"/>
      <name val="Arial"/>
      <family val="2"/>
    </font>
    <font>
      <sz val="6"/>
      <color rgb="FFFFFFFF"/>
      <name val="Arial"/>
      <family val="2"/>
    </font>
    <font>
      <sz val="7"/>
      <color rgb="FFFFFFFF"/>
      <name val="Arial"/>
      <family val="2"/>
    </font>
    <font>
      <sz val="8"/>
      <color rgb="FFFFFFFF"/>
      <name val="Segoe UI"/>
      <family val="2"/>
    </font>
    <font>
      <u/>
      <sz val="11"/>
      <color theme="10"/>
      <name val="Calibri"/>
      <family val="2"/>
      <scheme val="minor"/>
    </font>
    <font>
      <b/>
      <sz val="10"/>
      <color theme="1"/>
      <name val="Arial"/>
      <family val="2"/>
    </font>
    <font>
      <sz val="11"/>
      <color theme="1"/>
      <name val="Calibri"/>
      <family val="2"/>
      <scheme val="minor"/>
    </font>
    <font>
      <b/>
      <sz val="11"/>
      <color theme="1"/>
      <name val="Calibri"/>
      <family val="2"/>
      <scheme val="minor"/>
    </font>
    <font>
      <b/>
      <sz val="7"/>
      <color theme="1"/>
      <name val="Arial"/>
      <family val="2"/>
    </font>
    <font>
      <sz val="10"/>
      <name val="Arial"/>
      <family val="2"/>
    </font>
    <font>
      <sz val="9"/>
      <name val="Verdana"/>
      <family val="2"/>
    </font>
    <font>
      <sz val="11"/>
      <name val="Verdana"/>
      <family val="2"/>
    </font>
    <font>
      <sz val="8"/>
      <name val="Verdana"/>
      <family val="2"/>
    </font>
    <font>
      <sz val="9"/>
      <color theme="1"/>
      <name val="Calibri"/>
      <family val="2"/>
      <scheme val="minor"/>
    </font>
    <font>
      <sz val="9"/>
      <color theme="1"/>
      <name val="Arial"/>
      <family val="2"/>
    </font>
    <font>
      <sz val="10"/>
      <color rgb="FF000000"/>
      <name val="Calibri"/>
      <family val="2"/>
      <scheme val="minor"/>
    </font>
    <font>
      <sz val="9"/>
      <color rgb="FF000000"/>
      <name val="Calibri"/>
      <family val="2"/>
      <scheme val="minor"/>
    </font>
    <font>
      <sz val="10"/>
      <color theme="1"/>
      <name val="Calibri"/>
      <family val="2"/>
      <scheme val="minor"/>
    </font>
    <font>
      <sz val="12"/>
      <name val="Verdana"/>
      <family val="2"/>
    </font>
    <font>
      <sz val="10"/>
      <name val="Verdana"/>
      <family val="2"/>
    </font>
    <font>
      <sz val="10"/>
      <color theme="1"/>
      <name val="Arial"/>
      <family val="2"/>
    </font>
    <font>
      <sz val="10"/>
      <color rgb="FF000000"/>
      <name val="Times New Roman"/>
      <family val="1"/>
    </font>
    <font>
      <sz val="9"/>
      <color rgb="FF000000"/>
      <name val="Calibri"/>
      <family val="2"/>
    </font>
    <font>
      <sz val="11"/>
      <color rgb="FF000000"/>
      <name val="Verdana"/>
      <family val="2"/>
    </font>
    <font>
      <sz val="9"/>
      <color rgb="FF000000"/>
      <name val="Verdana"/>
      <family val="2"/>
    </font>
    <font>
      <sz val="10"/>
      <color theme="1"/>
      <name val="Verdana"/>
      <family val="2"/>
    </font>
    <font>
      <sz val="9"/>
      <name val="Arial"/>
      <family val="2"/>
    </font>
    <font>
      <sz val="10"/>
      <name val="Calibri"/>
      <family val="2"/>
      <scheme val="minor"/>
    </font>
    <font>
      <sz val="11"/>
      <name val="Calibri"/>
      <family val="2"/>
      <scheme val="minor"/>
    </font>
    <font>
      <sz val="11"/>
      <color rgb="FF000000"/>
      <name val="Calibri"/>
      <family val="2"/>
      <scheme val="minor"/>
    </font>
    <font>
      <sz val="10"/>
      <color rgb="FF000000"/>
      <name val="Calibri"/>
      <family val="2"/>
    </font>
    <font>
      <sz val="12"/>
      <color rgb="FF000000"/>
      <name val="Calibri"/>
      <family val="2"/>
    </font>
    <font>
      <b/>
      <sz val="8"/>
      <color rgb="FFFFFFFF"/>
      <name val="Arial"/>
      <family val="2"/>
    </font>
    <font>
      <b/>
      <i/>
      <sz val="8"/>
      <color rgb="FFFFFFFF"/>
      <name val="Arial"/>
      <family val="2"/>
    </font>
    <font>
      <b/>
      <sz val="11"/>
      <name val="Arial"/>
      <family val="2"/>
    </font>
    <font>
      <sz val="9"/>
      <color theme="1"/>
      <name val="Verdana"/>
      <family val="2"/>
    </font>
    <font>
      <sz val="11"/>
      <color rgb="FFFFFFFF"/>
      <name val="Calibri"/>
      <family val="2"/>
      <scheme val="minor"/>
    </font>
    <font>
      <b/>
      <sz val="11"/>
      <color rgb="FFFFFFFF"/>
      <name val="Calibri"/>
      <family val="2"/>
      <scheme val="minor"/>
    </font>
    <font>
      <sz val="8"/>
      <name val="Calibri"/>
      <family val="2"/>
      <scheme val="minor"/>
    </font>
    <font>
      <sz val="10"/>
      <color theme="1"/>
      <name val="Aptos"/>
      <family val="2"/>
    </font>
    <font>
      <sz val="10"/>
      <color rgb="FF000000"/>
      <name val="Aptos"/>
      <family val="2"/>
    </font>
    <font>
      <sz val="12"/>
      <color rgb="FF000000"/>
      <name val="Calibri Light"/>
      <family val="2"/>
    </font>
    <font>
      <vertAlign val="superscript"/>
      <sz val="9"/>
      <color rgb="FF000000"/>
      <name val="Calibri"/>
      <family val="2"/>
      <scheme val="minor"/>
    </font>
    <font>
      <b/>
      <sz val="9"/>
      <color rgb="FFFFFFFF"/>
      <name val="Verdana"/>
      <family val="2"/>
    </font>
    <font>
      <b/>
      <i/>
      <sz val="9"/>
      <color rgb="FFFFFFFF"/>
      <name val="Verdana"/>
      <family val="2"/>
    </font>
    <font>
      <sz val="14"/>
      <color rgb="FF000000"/>
      <name val="Calibri"/>
      <family val="2"/>
      <scheme val="minor"/>
    </font>
    <font>
      <sz val="14"/>
      <color theme="1"/>
      <name val="Calibri"/>
      <family val="2"/>
      <scheme val="minor"/>
    </font>
    <font>
      <sz val="11"/>
      <color theme="1"/>
      <name val="Verdana"/>
      <family val="2"/>
    </font>
    <font>
      <sz val="10"/>
      <color rgb="FF000000"/>
      <name val="Verdana"/>
      <family val="2"/>
    </font>
    <font>
      <sz val="8"/>
      <color rgb="FF000000"/>
      <name val="Verdana"/>
      <family val="2"/>
    </font>
    <font>
      <b/>
      <sz val="9"/>
      <name val="Verdana"/>
      <family val="2"/>
    </font>
  </fonts>
  <fills count="9">
    <fill>
      <patternFill patternType="none"/>
    </fill>
    <fill>
      <patternFill patternType="gray125"/>
    </fill>
    <fill>
      <patternFill patternType="solid">
        <fgColor rgb="FF5B9BD5"/>
        <bgColor indexed="64"/>
      </patternFill>
    </fill>
    <fill>
      <patternFill patternType="solid">
        <fgColor rgb="FFFEF2CC"/>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E2EFD9"/>
        <bgColor indexed="64"/>
      </patternFill>
    </fill>
    <fill>
      <patternFill patternType="solid">
        <fgColor rgb="FFF2F2F2"/>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indexed="64"/>
      </left>
      <right style="thin">
        <color indexed="64"/>
      </right>
      <top/>
      <bottom/>
      <diagonal/>
    </border>
  </borders>
  <cellStyleXfs count="4">
    <xf numFmtId="0" fontId="0" fillId="0" borderId="0"/>
    <xf numFmtId="0" fontId="33" fillId="0" borderId="0" applyNumberFormat="0" applyFill="0" applyBorder="0" applyAlignment="0" applyProtection="0"/>
    <xf numFmtId="43" fontId="35" fillId="0" borderId="0" applyFont="0" applyFill="0" applyBorder="0" applyAlignment="0" applyProtection="0"/>
    <xf numFmtId="9" fontId="35" fillId="0" borderId="0" applyFont="0" applyFill="0" applyBorder="0" applyAlignment="0" applyProtection="0"/>
  </cellStyleXfs>
  <cellXfs count="769">
    <xf numFmtId="0" fontId="0" fillId="0" borderId="0" xfId="0"/>
    <xf numFmtId="0" fontId="4" fillId="2" borderId="0" xfId="0" applyFont="1" applyFill="1" applyAlignment="1">
      <alignment horizontal="center" vertical="top" wrapText="1"/>
    </xf>
    <xf numFmtId="0" fontId="0" fillId="2" borderId="0" xfId="0" applyFill="1"/>
    <xf numFmtId="0" fontId="5" fillId="0" borderId="0" xfId="0" applyFont="1" applyAlignment="1">
      <alignment vertical="top" wrapText="1"/>
    </xf>
    <xf numFmtId="0" fontId="6" fillId="3" borderId="0" xfId="0" applyFont="1" applyFill="1" applyAlignment="1">
      <alignment vertical="top" wrapText="1"/>
    </xf>
    <xf numFmtId="0" fontId="7" fillId="3" borderId="0" xfId="0" applyFont="1" applyFill="1" applyAlignment="1">
      <alignment vertical="top" wrapText="1"/>
    </xf>
    <xf numFmtId="0" fontId="5" fillId="0" borderId="0" xfId="0" applyFont="1" applyAlignment="1">
      <alignment horizontal="justify" vertical="top" wrapText="1"/>
    </xf>
    <xf numFmtId="0" fontId="8" fillId="0" borderId="0" xfId="0" applyFont="1"/>
    <xf numFmtId="0" fontId="9" fillId="0" borderId="0" xfId="0" applyFont="1"/>
    <xf numFmtId="0" fontId="10" fillId="0" borderId="0" xfId="0" applyFont="1"/>
    <xf numFmtId="0" fontId="11" fillId="0" borderId="0" xfId="0" applyFont="1"/>
    <xf numFmtId="0" fontId="13" fillId="0" borderId="0" xfId="0" applyFont="1" applyAlignment="1">
      <alignment vertical="center"/>
    </xf>
    <xf numFmtId="0" fontId="15" fillId="0" borderId="2" xfId="0" applyFont="1" applyBorder="1" applyAlignment="1">
      <alignment vertical="center" wrapText="1"/>
    </xf>
    <xf numFmtId="0" fontId="15" fillId="0" borderId="2" xfId="0" applyFont="1" applyBorder="1" applyAlignment="1">
      <alignment vertical="center"/>
    </xf>
    <xf numFmtId="0" fontId="9" fillId="0" borderId="0" xfId="0" applyFont="1" applyAlignment="1">
      <alignment horizontal="left" vertical="center" indent="1"/>
    </xf>
    <xf numFmtId="0" fontId="17" fillId="0" borderId="0" xfId="0" applyFont="1" applyAlignment="1">
      <alignment horizontal="left" vertical="center" indent="1"/>
    </xf>
    <xf numFmtId="0" fontId="16" fillId="4" borderId="0" xfId="0" applyFont="1" applyFill="1" applyAlignment="1">
      <alignment horizontal="center" vertical="center"/>
    </xf>
    <xf numFmtId="0" fontId="18" fillId="2" borderId="2" xfId="0" applyFont="1" applyFill="1" applyBorder="1" applyAlignment="1">
      <alignment horizontal="center" vertical="center" wrapText="1"/>
    </xf>
    <xf numFmtId="0" fontId="18" fillId="2" borderId="2" xfId="0" applyFont="1" applyFill="1" applyBorder="1" applyAlignment="1">
      <alignment vertical="top" wrapText="1"/>
    </xf>
    <xf numFmtId="0" fontId="18" fillId="2" borderId="2" xfId="0" applyFont="1" applyFill="1" applyBorder="1" applyAlignment="1">
      <alignment horizontal="center" vertical="top" wrapText="1"/>
    </xf>
    <xf numFmtId="0" fontId="20" fillId="0" borderId="0" xfId="0" applyFont="1" applyAlignment="1">
      <alignment horizontal="left" vertical="center" indent="1"/>
    </xf>
    <xf numFmtId="0" fontId="21" fillId="0" borderId="0" xfId="0" applyFont="1"/>
    <xf numFmtId="0" fontId="21" fillId="0" borderId="0" xfId="0" applyFont="1" applyAlignment="1">
      <alignment horizontal="center"/>
    </xf>
    <xf numFmtId="0" fontId="23" fillId="0" borderId="0" xfId="0" applyFont="1" applyAlignment="1">
      <alignment horizontal="center" vertical="top" wrapText="1"/>
    </xf>
    <xf numFmtId="0" fontId="2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applyFont="1" applyAlignment="1">
      <alignment horizontal="center"/>
    </xf>
    <xf numFmtId="0" fontId="8" fillId="0" borderId="2" xfId="0" applyFont="1" applyBorder="1"/>
    <xf numFmtId="0" fontId="30" fillId="2" borderId="2" xfId="0" applyFont="1" applyFill="1" applyBorder="1" applyAlignment="1">
      <alignment horizontal="center" vertical="center" wrapText="1"/>
    </xf>
    <xf numFmtId="0" fontId="31" fillId="2" borderId="2" xfId="0" applyFont="1" applyFill="1" applyBorder="1" applyAlignment="1">
      <alignment horizontal="center" vertical="top" wrapText="1"/>
    </xf>
    <xf numFmtId="0" fontId="32" fillId="2" borderId="2" xfId="0" applyFont="1" applyFill="1" applyBorder="1" applyAlignment="1">
      <alignment horizontal="center" vertical="top" wrapText="1"/>
    </xf>
    <xf numFmtId="0" fontId="31" fillId="2" borderId="2" xfId="0" applyFont="1" applyFill="1" applyBorder="1" applyAlignment="1">
      <alignment horizontal="center" vertical="center" wrapText="1"/>
    </xf>
    <xf numFmtId="0" fontId="30" fillId="2" borderId="2" xfId="0" applyFont="1" applyFill="1" applyBorder="1" applyAlignment="1">
      <alignment vertical="center" wrapText="1"/>
    </xf>
    <xf numFmtId="0" fontId="16" fillId="0" borderId="2" xfId="0" applyFont="1" applyBorder="1" applyAlignment="1">
      <alignment horizontal="right" vertical="center" wrapText="1"/>
    </xf>
    <xf numFmtId="0" fontId="19" fillId="0" borderId="0" xfId="0" applyFont="1" applyAlignment="1">
      <alignment horizontal="center" vertical="top" wrapText="1"/>
    </xf>
    <xf numFmtId="0" fontId="31" fillId="2" borderId="2" xfId="0" applyFont="1" applyFill="1" applyBorder="1" applyAlignment="1">
      <alignment vertical="center" wrapText="1"/>
    </xf>
    <xf numFmtId="0" fontId="25" fillId="0" borderId="0" xfId="0" applyFont="1" applyAlignment="1">
      <alignment horizontal="left" vertical="center" wrapText="1"/>
    </xf>
    <xf numFmtId="0" fontId="27" fillId="0" borderId="0" xfId="0" applyFont="1" applyAlignment="1">
      <alignment vertical="center" wrapText="1"/>
    </xf>
    <xf numFmtId="0" fontId="18" fillId="2" borderId="2" xfId="0" applyFont="1" applyFill="1" applyBorder="1" applyAlignment="1">
      <alignment vertical="center" wrapText="1"/>
    </xf>
    <xf numFmtId="0" fontId="8" fillId="0" borderId="2" xfId="0" applyFont="1" applyBorder="1" applyAlignment="1">
      <alignment horizontal="center"/>
    </xf>
    <xf numFmtId="0" fontId="40" fillId="0" borderId="8" xfId="0" applyFont="1" applyBorder="1" applyAlignment="1">
      <alignment horizontal="left" vertical="center" wrapText="1"/>
    </xf>
    <xf numFmtId="0" fontId="21" fillId="5" borderId="2" xfId="0" applyFont="1" applyFill="1" applyBorder="1" applyAlignment="1">
      <alignment horizontal="center" vertical="center"/>
    </xf>
    <xf numFmtId="0" fontId="42" fillId="5" borderId="2" xfId="0" applyFont="1" applyFill="1" applyBorder="1" applyAlignment="1">
      <alignment vertical="center" wrapText="1"/>
    </xf>
    <xf numFmtId="0" fontId="40" fillId="0" borderId="2" xfId="0" applyFont="1" applyBorder="1" applyAlignment="1">
      <alignment horizontal="left" vertical="center" wrapText="1"/>
    </xf>
    <xf numFmtId="9" fontId="42" fillId="5" borderId="2" xfId="3" applyFont="1" applyFill="1" applyBorder="1" applyAlignment="1">
      <alignment horizontal="right" vertical="center" wrapText="1"/>
    </xf>
    <xf numFmtId="0" fontId="41" fillId="0" borderId="15" xfId="0" applyFont="1" applyBorder="1" applyAlignment="1">
      <alignment horizontal="center" vertical="center" wrapText="1"/>
    </xf>
    <xf numFmtId="0" fontId="43" fillId="0" borderId="2" xfId="0" applyFont="1" applyBorder="1" applyAlignment="1">
      <alignment horizontal="center" vertical="center" wrapText="1"/>
    </xf>
    <xf numFmtId="0" fontId="13" fillId="4" borderId="2" xfId="0" applyFont="1" applyFill="1" applyBorder="1" applyAlignment="1">
      <alignment horizontal="center" vertical="center" wrapText="1"/>
    </xf>
    <xf numFmtId="0" fontId="42" fillId="5" borderId="9" xfId="0" applyFont="1" applyFill="1" applyBorder="1" applyAlignment="1">
      <alignment vertical="center" wrapText="1"/>
    </xf>
    <xf numFmtId="164" fontId="42" fillId="5" borderId="2" xfId="2" applyNumberFormat="1" applyFont="1" applyFill="1" applyBorder="1" applyAlignment="1">
      <alignment horizontal="right" vertical="center" wrapText="1"/>
    </xf>
    <xf numFmtId="0" fontId="44" fillId="4" borderId="2" xfId="0" applyFont="1" applyFill="1" applyBorder="1" applyAlignment="1">
      <alignment horizontal="center" vertical="center" wrapText="1"/>
    </xf>
    <xf numFmtId="1" fontId="42" fillId="5" borderId="2" xfId="3" applyNumberFormat="1" applyFont="1" applyFill="1" applyBorder="1" applyAlignment="1">
      <alignment horizontal="right" vertical="center" wrapText="1"/>
    </xf>
    <xf numFmtId="0" fontId="46" fillId="0" borderId="2" xfId="0" applyFont="1" applyBorder="1" applyAlignment="1">
      <alignment horizontal="center" vertical="center"/>
    </xf>
    <xf numFmtId="0" fontId="45" fillId="4" borderId="2" xfId="0" applyFont="1" applyFill="1" applyBorder="1" applyAlignment="1">
      <alignment horizontal="center" vertical="center" wrapText="1"/>
    </xf>
    <xf numFmtId="0" fontId="46" fillId="5" borderId="2" xfId="0" applyFont="1" applyFill="1" applyBorder="1" applyAlignment="1">
      <alignment vertical="center" wrapText="1"/>
    </xf>
    <xf numFmtId="0" fontId="41" fillId="0" borderId="2" xfId="0" applyFont="1" applyBorder="1" applyAlignment="1">
      <alignment vertical="center" wrapText="1"/>
    </xf>
    <xf numFmtId="10" fontId="42" fillId="5" borderId="2" xfId="3" applyNumberFormat="1" applyFont="1" applyFill="1" applyBorder="1" applyAlignment="1">
      <alignment horizontal="right" vertical="center" wrapText="1"/>
    </xf>
    <xf numFmtId="0" fontId="41" fillId="0" borderId="9" xfId="0" applyFont="1" applyBorder="1" applyAlignment="1">
      <alignment horizontal="left" vertical="center" wrapText="1"/>
    </xf>
    <xf numFmtId="1" fontId="42" fillId="5" borderId="9" xfId="3" applyNumberFormat="1" applyFont="1" applyFill="1" applyBorder="1" applyAlignment="1">
      <alignment horizontal="right" vertical="center" wrapText="1"/>
    </xf>
    <xf numFmtId="0" fontId="50" fillId="4" borderId="2"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8" fillId="0" borderId="2" xfId="0" applyFont="1" applyBorder="1" applyAlignment="1">
      <alignment horizontal="center" vertical="center"/>
    </xf>
    <xf numFmtId="4" fontId="53" fillId="4" borderId="7" xfId="0" applyNumberFormat="1" applyFont="1" applyFill="1" applyBorder="1" applyAlignment="1">
      <alignment vertical="center"/>
    </xf>
    <xf numFmtId="4" fontId="53" fillId="4" borderId="2" xfId="0" applyNumberFormat="1" applyFont="1" applyFill="1" applyBorder="1" applyAlignment="1">
      <alignment vertical="center"/>
    </xf>
    <xf numFmtId="0" fontId="55" fillId="0" borderId="2" xfId="0" applyFont="1" applyBorder="1" applyAlignment="1">
      <alignment vertical="center" wrapText="1"/>
    </xf>
    <xf numFmtId="0" fontId="5" fillId="0" borderId="2" xfId="0" applyFont="1" applyBorder="1" applyAlignment="1">
      <alignment horizontal="center" vertical="top" wrapText="1"/>
    </xf>
    <xf numFmtId="0" fontId="24" fillId="0" borderId="9" xfId="0" applyFont="1" applyBorder="1" applyAlignment="1">
      <alignment vertical="center" wrapText="1"/>
    </xf>
    <xf numFmtId="0" fontId="24" fillId="0" borderId="2" xfId="0" applyFont="1" applyBorder="1" applyAlignment="1">
      <alignment vertical="center" wrapText="1"/>
    </xf>
    <xf numFmtId="0" fontId="38" fillId="0" borderId="5" xfId="0" applyFont="1" applyBorder="1" applyAlignment="1">
      <alignment horizontal="center" vertical="center" wrapText="1"/>
    </xf>
    <xf numFmtId="9" fontId="21" fillId="0" borderId="2" xfId="0" applyNumberFormat="1" applyFont="1" applyBorder="1" applyAlignment="1">
      <alignment horizontal="center" vertical="center" wrapText="1"/>
    </xf>
    <xf numFmtId="0" fontId="18" fillId="2" borderId="8" xfId="0" applyFont="1" applyFill="1" applyBorder="1" applyAlignment="1">
      <alignment horizontal="center" vertical="top" wrapText="1"/>
    </xf>
    <xf numFmtId="0" fontId="17" fillId="6" borderId="0" xfId="0" applyFont="1" applyFill="1" applyAlignment="1">
      <alignment horizontal="left" vertical="center" indent="1"/>
    </xf>
    <xf numFmtId="0" fontId="8" fillId="6" borderId="0" xfId="0" applyFont="1" applyFill="1"/>
    <xf numFmtId="0" fontId="42" fillId="5" borderId="5" xfId="0" applyFont="1" applyFill="1" applyBorder="1" applyAlignment="1">
      <alignment vertical="center" wrapText="1"/>
    </xf>
    <xf numFmtId="0" fontId="28" fillId="2" borderId="8" xfId="0" applyFont="1" applyFill="1" applyBorder="1" applyAlignment="1">
      <alignment vertical="top" wrapText="1"/>
    </xf>
    <xf numFmtId="0" fontId="44" fillId="4" borderId="5" xfId="0" applyFont="1" applyFill="1" applyBorder="1" applyAlignment="1">
      <alignment vertical="center" wrapText="1"/>
    </xf>
    <xf numFmtId="0" fontId="44" fillId="4" borderId="5" xfId="0" applyFont="1" applyFill="1" applyBorder="1" applyAlignment="1">
      <alignment horizontal="justify" vertical="center" wrapText="1"/>
    </xf>
    <xf numFmtId="9" fontId="44" fillId="4" borderId="2" xfId="0" applyNumberFormat="1" applyFont="1" applyFill="1" applyBorder="1" applyAlignment="1">
      <alignment horizontal="center" vertical="center" wrapText="1"/>
    </xf>
    <xf numFmtId="10" fontId="44" fillId="4" borderId="2" xfId="0" applyNumberFormat="1" applyFont="1" applyFill="1" applyBorder="1" applyAlignment="1">
      <alignment horizontal="center" vertical="center" wrapText="1"/>
    </xf>
    <xf numFmtId="3" fontId="44" fillId="4" borderId="2" xfId="0" applyNumberFormat="1" applyFont="1" applyFill="1" applyBorder="1" applyAlignment="1">
      <alignment horizontal="center" vertical="center" wrapText="1"/>
    </xf>
    <xf numFmtId="0" fontId="42" fillId="5" borderId="5" xfId="0" applyFont="1" applyFill="1" applyBorder="1" applyAlignment="1">
      <alignment horizontal="left" vertical="center" wrapText="1"/>
    </xf>
    <xf numFmtId="0" fontId="42" fillId="0" borderId="5" xfId="0" applyFont="1" applyBorder="1" applyAlignment="1">
      <alignment horizontal="left" vertical="center" wrapText="1"/>
    </xf>
    <xf numFmtId="0" fontId="44" fillId="4" borderId="2" xfId="0" applyFont="1" applyFill="1" applyBorder="1" applyAlignment="1">
      <alignment vertical="center" wrapText="1"/>
    </xf>
    <xf numFmtId="0" fontId="42" fillId="5" borderId="7"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4" fillId="4" borderId="2" xfId="0" applyFont="1" applyFill="1" applyBorder="1" applyAlignment="1">
      <alignment horizontal="justify" vertical="center" wrapText="1"/>
    </xf>
    <xf numFmtId="9" fontId="45" fillId="4" borderId="2" xfId="0" applyNumberFormat="1" applyFont="1" applyFill="1" applyBorder="1" applyAlignment="1">
      <alignment horizontal="right" vertical="center" wrapText="1"/>
    </xf>
    <xf numFmtId="0" fontId="45" fillId="4" borderId="2" xfId="0" applyFont="1" applyFill="1" applyBorder="1" applyAlignment="1">
      <alignment horizontal="right" vertical="center" wrapText="1"/>
    </xf>
    <xf numFmtId="3" fontId="45" fillId="4" borderId="2" xfId="0" applyNumberFormat="1" applyFont="1" applyFill="1" applyBorder="1" applyAlignment="1">
      <alignment horizontal="right" vertical="center" wrapText="1"/>
    </xf>
    <xf numFmtId="0" fontId="42" fillId="5" borderId="6" xfId="0" applyFont="1" applyFill="1" applyBorder="1" applyAlignment="1">
      <alignment horizontal="left" vertical="center" wrapText="1"/>
    </xf>
    <xf numFmtId="0" fontId="57" fillId="5" borderId="2" xfId="0" applyFont="1" applyFill="1" applyBorder="1" applyAlignment="1">
      <alignment horizontal="center" vertical="center"/>
    </xf>
    <xf numFmtId="0" fontId="58" fillId="4" borderId="2" xfId="0" applyFont="1" applyFill="1" applyBorder="1" applyAlignment="1">
      <alignment horizontal="center" vertical="center" wrapText="1"/>
    </xf>
    <xf numFmtId="9" fontId="42" fillId="5" borderId="10" xfId="3" applyFont="1" applyFill="1" applyBorder="1" applyAlignment="1">
      <alignment horizontal="left" vertical="center" wrapText="1"/>
    </xf>
    <xf numFmtId="0" fontId="42" fillId="5" borderId="10" xfId="0" applyFont="1" applyFill="1" applyBorder="1" applyAlignment="1">
      <alignment vertical="center" wrapText="1"/>
    </xf>
    <xf numFmtId="0" fontId="42" fillId="0" borderId="5" xfId="0" applyFont="1" applyBorder="1" applyAlignment="1">
      <alignment vertical="center" wrapText="1"/>
    </xf>
    <xf numFmtId="0" fontId="51" fillId="4" borderId="2" xfId="0" applyFont="1" applyFill="1" applyBorder="1" applyAlignment="1">
      <alignment horizontal="right" vertical="center" wrapText="1"/>
    </xf>
    <xf numFmtId="0" fontId="59" fillId="4" borderId="2" xfId="0" applyFont="1" applyFill="1" applyBorder="1" applyAlignment="1">
      <alignment horizontal="right" vertical="center" wrapText="1"/>
    </xf>
    <xf numFmtId="0" fontId="51" fillId="7" borderId="2" xfId="0" applyFont="1" applyFill="1" applyBorder="1" applyAlignment="1">
      <alignment horizontal="right" vertical="center" wrapText="1"/>
    </xf>
    <xf numFmtId="0" fontId="59" fillId="7" borderId="2" xfId="0" applyFont="1" applyFill="1" applyBorder="1" applyAlignment="1">
      <alignment horizontal="right" vertical="center" wrapText="1"/>
    </xf>
    <xf numFmtId="0" fontId="44" fillId="4" borderId="8" xfId="0" applyFont="1" applyFill="1" applyBorder="1" applyAlignment="1">
      <alignment horizontal="center" vertical="center" wrapText="1"/>
    </xf>
    <xf numFmtId="0" fontId="44" fillId="4" borderId="2" xfId="0" applyFont="1" applyFill="1" applyBorder="1" applyAlignment="1">
      <alignment horizontal="right" vertical="center" wrapText="1"/>
    </xf>
    <xf numFmtId="0" fontId="21" fillId="5" borderId="8" xfId="0" applyFont="1" applyFill="1" applyBorder="1" applyAlignment="1">
      <alignment horizontal="center" vertical="center"/>
    </xf>
    <xf numFmtId="0" fontId="58" fillId="4" borderId="5" xfId="0" applyFont="1" applyFill="1" applyBorder="1" applyAlignment="1">
      <alignment horizontal="center" vertical="center" wrapText="1"/>
    </xf>
    <xf numFmtId="0" fontId="45" fillId="4" borderId="2" xfId="0" applyFont="1" applyFill="1" applyBorder="1" applyAlignment="1">
      <alignment vertical="center" wrapText="1"/>
    </xf>
    <xf numFmtId="0" fontId="42" fillId="0" borderId="3" xfId="0" applyFont="1" applyBorder="1" applyAlignment="1">
      <alignment vertical="center" wrapText="1"/>
    </xf>
    <xf numFmtId="0" fontId="45" fillId="4" borderId="3" xfId="0" applyFont="1" applyFill="1" applyBorder="1" applyAlignment="1">
      <alignment vertical="center" wrapText="1"/>
    </xf>
    <xf numFmtId="0" fontId="45" fillId="4" borderId="5" xfId="0" applyFont="1" applyFill="1" applyBorder="1" applyAlignment="1">
      <alignment vertical="center" wrapText="1"/>
    </xf>
    <xf numFmtId="0" fontId="45" fillId="4" borderId="8" xfId="0" applyFont="1" applyFill="1" applyBorder="1" applyAlignment="1">
      <alignment horizontal="right" vertical="center" wrapText="1"/>
    </xf>
    <xf numFmtId="0" fontId="45" fillId="4" borderId="8" xfId="0" applyFont="1" applyFill="1" applyBorder="1" applyAlignment="1">
      <alignment horizontal="center" vertical="center" wrapText="1"/>
    </xf>
    <xf numFmtId="9" fontId="45" fillId="4" borderId="2" xfId="0" applyNumberFormat="1" applyFont="1" applyFill="1" applyBorder="1" applyAlignment="1">
      <alignment horizontal="center" vertical="center" wrapText="1"/>
    </xf>
    <xf numFmtId="0" fontId="42" fillId="0" borderId="10" xfId="0" applyFont="1" applyBorder="1" applyAlignment="1">
      <alignment vertical="center" wrapText="1"/>
    </xf>
    <xf numFmtId="0" fontId="57" fillId="5" borderId="9" xfId="0" applyFont="1" applyFill="1" applyBorder="1" applyAlignment="1">
      <alignment horizontal="center" vertical="center"/>
    </xf>
    <xf numFmtId="3" fontId="45" fillId="4" borderId="2" xfId="0" applyNumberFormat="1" applyFont="1" applyFill="1" applyBorder="1" applyAlignment="1">
      <alignment horizontal="center" vertical="center" wrapText="1"/>
    </xf>
    <xf numFmtId="0" fontId="47" fillId="0" borderId="15" xfId="0" applyFont="1" applyBorder="1" applyAlignment="1">
      <alignment horizontal="center" vertical="center" wrapText="1"/>
    </xf>
    <xf numFmtId="4" fontId="8" fillId="0" borderId="0" xfId="0" applyNumberFormat="1" applyFont="1"/>
    <xf numFmtId="0" fontId="23" fillId="6" borderId="0" xfId="0" applyFont="1" applyFill="1" applyAlignment="1">
      <alignment horizontal="center" vertical="top" wrapText="1"/>
    </xf>
    <xf numFmtId="0" fontId="24" fillId="6" borderId="0" xfId="0" applyFont="1" applyFill="1" applyAlignment="1">
      <alignment horizontal="center" vertical="top" wrapText="1"/>
    </xf>
    <xf numFmtId="0" fontId="24" fillId="6" borderId="0" xfId="0" applyFont="1" applyFill="1" applyAlignment="1">
      <alignment horizontal="center"/>
    </xf>
    <xf numFmtId="4" fontId="3" fillId="0" borderId="2" xfId="0" applyNumberFormat="1" applyFont="1" applyBorder="1" applyAlignment="1">
      <alignment horizontal="right" vertical="center"/>
    </xf>
    <xf numFmtId="0" fontId="36" fillId="0" borderId="0" xfId="0" applyFont="1"/>
    <xf numFmtId="0" fontId="3" fillId="0" borderId="0" xfId="0" applyFont="1"/>
    <xf numFmtId="9" fontId="0" fillId="0" borderId="0" xfId="3" applyFont="1" applyAlignment="1">
      <alignment horizontal="center" vertical="center"/>
    </xf>
    <xf numFmtId="0" fontId="61" fillId="2" borderId="2" xfId="0" applyFont="1" applyFill="1" applyBorder="1" applyAlignment="1">
      <alignment horizontal="center" vertical="center" wrapText="1"/>
    </xf>
    <xf numFmtId="0" fontId="62" fillId="2" borderId="2" xfId="0" applyFont="1" applyFill="1" applyBorder="1" applyAlignment="1">
      <alignment horizontal="center" vertical="center" wrapText="1"/>
    </xf>
    <xf numFmtId="9" fontId="13" fillId="0" borderId="2" xfId="3" applyFont="1" applyBorder="1" applyAlignment="1">
      <alignment horizontal="center" vertical="center"/>
    </xf>
    <xf numFmtId="9" fontId="0" fillId="0" borderId="2" xfId="3" applyFont="1" applyBorder="1" applyAlignment="1">
      <alignment horizontal="center" vertical="center"/>
    </xf>
    <xf numFmtId="0" fontId="39" fillId="0" borderId="2" xfId="0" applyFont="1" applyBorder="1" applyAlignment="1">
      <alignment horizontal="center" vertical="center" wrapText="1"/>
    </xf>
    <xf numFmtId="0" fontId="64" fillId="0" borderId="2" xfId="0" applyFont="1" applyBorder="1" applyAlignment="1">
      <alignment vertical="center" wrapText="1"/>
    </xf>
    <xf numFmtId="4" fontId="44" fillId="4" borderId="2" xfId="0" applyNumberFormat="1" applyFont="1" applyFill="1" applyBorder="1" applyAlignment="1">
      <alignment vertical="center" wrapText="1"/>
    </xf>
    <xf numFmtId="0" fontId="57" fillId="5" borderId="8" xfId="0" applyFont="1" applyFill="1" applyBorder="1" applyAlignment="1">
      <alignment horizontal="center" vertical="center"/>
    </xf>
    <xf numFmtId="0" fontId="59" fillId="4" borderId="2" xfId="0" applyFont="1" applyFill="1" applyBorder="1" applyAlignment="1">
      <alignment horizontal="center" vertical="center" wrapText="1"/>
    </xf>
    <xf numFmtId="0" fontId="51" fillId="4" borderId="2" xfId="0" applyFont="1" applyFill="1" applyBorder="1" applyAlignment="1">
      <alignment vertical="center" wrapText="1"/>
    </xf>
    <xf numFmtId="9" fontId="0" fillId="0" borderId="0" xfId="0" applyNumberFormat="1"/>
    <xf numFmtId="0" fontId="51" fillId="4" borderId="5" xfId="0" applyFont="1" applyFill="1" applyBorder="1" applyAlignment="1">
      <alignment vertical="center" wrapText="1"/>
    </xf>
    <xf numFmtId="9" fontId="42" fillId="5" borderId="9" xfId="3" applyFont="1" applyFill="1" applyBorder="1" applyAlignment="1">
      <alignment horizontal="right" vertical="center" wrapText="1"/>
    </xf>
    <xf numFmtId="9" fontId="51" fillId="4" borderId="2" xfId="0" applyNumberFormat="1" applyFont="1" applyFill="1" applyBorder="1" applyAlignment="1">
      <alignment horizontal="center" vertical="center" wrapText="1"/>
    </xf>
    <xf numFmtId="3" fontId="51" fillId="4" borderId="2" xfId="0" applyNumberFormat="1" applyFont="1" applyFill="1" applyBorder="1" applyAlignment="1">
      <alignment horizontal="center" vertical="center" wrapText="1"/>
    </xf>
    <xf numFmtId="1" fontId="44" fillId="4" borderId="2" xfId="3" applyNumberFormat="1" applyFont="1" applyFill="1" applyBorder="1" applyAlignment="1">
      <alignment horizontal="center" vertical="center" wrapText="1"/>
    </xf>
    <xf numFmtId="0" fontId="66" fillId="2" borderId="2" xfId="0" applyFont="1" applyFill="1" applyBorder="1" applyAlignment="1">
      <alignment horizontal="center" vertical="top" wrapText="1"/>
    </xf>
    <xf numFmtId="0" fontId="66" fillId="2" borderId="8" xfId="0" applyFont="1" applyFill="1" applyBorder="1" applyAlignment="1">
      <alignment vertical="top" wrapText="1"/>
    </xf>
    <xf numFmtId="0" fontId="44" fillId="4" borderId="0" xfId="0" applyFont="1" applyFill="1" applyAlignment="1">
      <alignment horizontal="center" vertical="center" wrapText="1"/>
    </xf>
    <xf numFmtId="0" fontId="44" fillId="4" borderId="0" xfId="0" applyFont="1" applyFill="1" applyAlignment="1">
      <alignment vertical="center" wrapText="1"/>
    </xf>
    <xf numFmtId="1" fontId="44" fillId="4" borderId="0" xfId="3" applyNumberFormat="1" applyFont="1" applyFill="1" applyBorder="1" applyAlignment="1">
      <alignment horizontal="center" vertical="center" wrapText="1"/>
    </xf>
    <xf numFmtId="0" fontId="43" fillId="0" borderId="0" xfId="0" applyFont="1" applyAlignment="1">
      <alignment horizontal="center" vertical="center" wrapText="1"/>
    </xf>
    <xf numFmtId="0" fontId="42" fillId="5" borderId="0" xfId="0" applyFont="1" applyFill="1" applyAlignment="1">
      <alignment horizontal="left" vertical="center" wrapText="1"/>
    </xf>
    <xf numFmtId="0" fontId="59" fillId="4" borderId="8" xfId="0" applyFont="1" applyFill="1" applyBorder="1" applyAlignment="1">
      <alignment horizontal="center" vertical="center" wrapText="1"/>
    </xf>
    <xf numFmtId="164" fontId="42" fillId="5" borderId="8" xfId="2" applyNumberFormat="1" applyFont="1" applyFill="1" applyBorder="1" applyAlignment="1">
      <alignment horizontal="right" vertical="center" wrapText="1"/>
    </xf>
    <xf numFmtId="0" fontId="42" fillId="5" borderId="9" xfId="0" applyFont="1" applyFill="1" applyBorder="1" applyAlignment="1">
      <alignment horizontal="right" vertical="center" wrapText="1"/>
    </xf>
    <xf numFmtId="1" fontId="42" fillId="5" borderId="8" xfId="0" applyNumberFormat="1" applyFont="1" applyFill="1" applyBorder="1" applyAlignment="1">
      <alignment horizontal="right" vertical="center" wrapText="1"/>
    </xf>
    <xf numFmtId="0" fontId="45" fillId="4" borderId="9" xfId="0" applyFont="1" applyFill="1" applyBorder="1" applyAlignment="1">
      <alignment horizontal="center" vertical="center" wrapText="1"/>
    </xf>
    <xf numFmtId="0" fontId="68" fillId="0" borderId="2" xfId="0" applyFont="1" applyBorder="1" applyAlignment="1">
      <alignment horizontal="center" vertical="center" wrapText="1"/>
    </xf>
    <xf numFmtId="1" fontId="42" fillId="5" borderId="15" xfId="0" applyNumberFormat="1" applyFont="1" applyFill="1" applyBorder="1" applyAlignment="1">
      <alignment horizontal="right" vertical="center" wrapText="1"/>
    </xf>
    <xf numFmtId="0" fontId="68" fillId="0" borderId="8" xfId="0" applyFont="1" applyBorder="1" applyAlignment="1">
      <alignment horizontal="center" vertical="center" wrapText="1"/>
    </xf>
    <xf numFmtId="0" fontId="68" fillId="0" borderId="3" xfId="0" applyFont="1" applyBorder="1" applyAlignment="1">
      <alignment horizontal="left" vertical="center" wrapText="1"/>
    </xf>
    <xf numFmtId="0" fontId="45" fillId="4" borderId="9" xfId="0" applyFont="1" applyFill="1" applyBorder="1" applyAlignment="1">
      <alignment vertical="center" wrapText="1"/>
    </xf>
    <xf numFmtId="3" fontId="45" fillId="4" borderId="9" xfId="0" applyNumberFormat="1" applyFont="1" applyFill="1" applyBorder="1" applyAlignment="1">
      <alignment horizontal="center" vertical="center" wrapText="1"/>
    </xf>
    <xf numFmtId="0" fontId="69" fillId="0" borderId="2" xfId="0" applyFont="1" applyBorder="1" applyAlignment="1">
      <alignment horizontal="center" vertical="center" wrapText="1"/>
    </xf>
    <xf numFmtId="9" fontId="69" fillId="0" borderId="2" xfId="0" applyNumberFormat="1" applyFont="1" applyBorder="1" applyAlignment="1">
      <alignment horizontal="center" vertical="center" wrapText="1"/>
    </xf>
    <xf numFmtId="9" fontId="68" fillId="0" borderId="2" xfId="0" applyNumberFormat="1" applyFont="1" applyBorder="1" applyAlignment="1">
      <alignment horizontal="center" vertical="center" wrapText="1"/>
    </xf>
    <xf numFmtId="0" fontId="69" fillId="0" borderId="2" xfId="0" applyFont="1" applyBorder="1" applyAlignment="1">
      <alignment horizontal="left" vertical="center" wrapText="1"/>
    </xf>
    <xf numFmtId="0" fontId="42" fillId="0" borderId="2" xfId="0" applyFont="1" applyBorder="1" applyAlignment="1">
      <alignment horizontal="left" vertical="center" wrapText="1"/>
    </xf>
    <xf numFmtId="0" fontId="45" fillId="4" borderId="8" xfId="0" applyFont="1" applyFill="1" applyBorder="1" applyAlignment="1">
      <alignment vertical="center" wrapText="1"/>
    </xf>
    <xf numFmtId="9" fontId="51" fillId="0" borderId="2" xfId="0" applyNumberFormat="1" applyFont="1" applyBorder="1" applyAlignment="1">
      <alignment horizontal="right" vertical="center" wrapText="1"/>
    </xf>
    <xf numFmtId="9" fontId="59" fillId="0" borderId="2" xfId="0" applyNumberFormat="1" applyFont="1" applyBorder="1" applyAlignment="1">
      <alignment horizontal="right" vertical="center" wrapText="1"/>
    </xf>
    <xf numFmtId="0" fontId="45" fillId="4" borderId="7"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2" fillId="5" borderId="1" xfId="0" applyFont="1" applyFill="1" applyBorder="1" applyAlignment="1">
      <alignment vertical="center" wrapText="1"/>
    </xf>
    <xf numFmtId="0" fontId="46" fillId="0" borderId="9" xfId="0" applyFont="1" applyBorder="1" applyAlignment="1">
      <alignment horizontal="center" vertical="center"/>
    </xf>
    <xf numFmtId="1" fontId="42" fillId="5" borderId="14" xfId="0" applyNumberFormat="1" applyFont="1" applyFill="1" applyBorder="1" applyAlignment="1">
      <alignment horizontal="right" vertical="center" wrapText="1"/>
    </xf>
    <xf numFmtId="0" fontId="42" fillId="5" borderId="3" xfId="0" applyFont="1" applyFill="1" applyBorder="1" applyAlignment="1">
      <alignment vertical="center" wrapText="1"/>
    </xf>
    <xf numFmtId="0" fontId="68" fillId="0" borderId="10" xfId="0" applyFont="1" applyBorder="1" applyAlignment="1">
      <alignment horizontal="left" vertical="center" wrapText="1"/>
    </xf>
    <xf numFmtId="0" fontId="46" fillId="0" borderId="5" xfId="0" applyFont="1" applyBorder="1" applyAlignment="1">
      <alignment horizontal="left" vertical="center" wrapText="1"/>
    </xf>
    <xf numFmtId="0" fontId="21" fillId="5" borderId="15" xfId="0" applyFont="1" applyFill="1" applyBorder="1" applyAlignment="1">
      <alignment horizontal="center" vertical="center"/>
    </xf>
    <xf numFmtId="0" fontId="2" fillId="0" borderId="0" xfId="0" applyFont="1"/>
    <xf numFmtId="0" fontId="59" fillId="4" borderId="0" xfId="0" applyFont="1" applyFill="1" applyAlignment="1">
      <alignment horizontal="center" vertical="center" wrapText="1"/>
    </xf>
    <xf numFmtId="0" fontId="51" fillId="4" borderId="0" xfId="0" applyFont="1" applyFill="1" applyAlignment="1">
      <alignment vertical="center" wrapText="1"/>
    </xf>
    <xf numFmtId="0" fontId="51" fillId="4" borderId="0" xfId="0" applyFont="1" applyFill="1" applyAlignment="1">
      <alignment horizontal="center" vertical="center" wrapText="1"/>
    </xf>
    <xf numFmtId="0" fontId="50" fillId="4" borderId="0" xfId="0" applyFont="1" applyFill="1" applyAlignment="1">
      <alignment horizontal="center" vertical="center" wrapText="1"/>
    </xf>
    <xf numFmtId="9" fontId="0" fillId="0" borderId="0" xfId="3" applyFont="1" applyBorder="1" applyAlignment="1">
      <alignment horizontal="center" vertical="center"/>
    </xf>
    <xf numFmtId="3" fontId="51" fillId="4" borderId="0" xfId="0" applyNumberFormat="1" applyFont="1" applyFill="1" applyAlignment="1">
      <alignment horizontal="center" vertical="center" wrapText="1"/>
    </xf>
    <xf numFmtId="0" fontId="42" fillId="0" borderId="13" xfId="0" applyFont="1" applyBorder="1" applyAlignment="1">
      <alignment horizontal="left" vertical="center" wrapText="1"/>
    </xf>
    <xf numFmtId="0" fontId="45" fillId="4" borderId="2" xfId="0" applyFont="1" applyFill="1" applyBorder="1" applyAlignment="1">
      <alignment horizontal="justify" vertical="center" wrapText="1"/>
    </xf>
    <xf numFmtId="0" fontId="68" fillId="0" borderId="9" xfId="0" applyFont="1" applyBorder="1" applyAlignment="1">
      <alignment horizontal="center" vertical="center" wrapText="1"/>
    </xf>
    <xf numFmtId="0" fontId="70" fillId="4" borderId="2" xfId="0" applyFont="1" applyFill="1" applyBorder="1" applyAlignment="1">
      <alignment horizontal="justify" vertical="center" wrapText="1"/>
    </xf>
    <xf numFmtId="9" fontId="70" fillId="4" borderId="2" xfId="0" applyNumberFormat="1" applyFont="1" applyFill="1" applyBorder="1" applyAlignment="1">
      <alignment horizontal="center" vertical="center" wrapText="1"/>
    </xf>
    <xf numFmtId="0" fontId="70" fillId="4" borderId="2" xfId="0" applyFont="1" applyFill="1" applyBorder="1" applyAlignment="1">
      <alignment horizontal="center" vertical="center" wrapText="1"/>
    </xf>
    <xf numFmtId="0" fontId="45" fillId="4" borderId="2" xfId="0" applyFont="1" applyFill="1" applyBorder="1" applyAlignment="1">
      <alignment horizontal="left" vertical="center" wrapText="1"/>
    </xf>
    <xf numFmtId="0" fontId="44" fillId="8" borderId="2" xfId="0" applyFont="1" applyFill="1" applyBorder="1" applyAlignment="1">
      <alignment horizontal="right" vertical="center" wrapText="1"/>
    </xf>
    <xf numFmtId="0" fontId="45" fillId="4" borderId="8" xfId="0" applyFont="1" applyFill="1" applyBorder="1" applyAlignment="1">
      <alignment horizontal="justify" vertical="center" wrapText="1"/>
    </xf>
    <xf numFmtId="0" fontId="45" fillId="0" borderId="2" xfId="0" applyFont="1" applyBorder="1" applyAlignment="1">
      <alignment vertical="center" wrapText="1"/>
    </xf>
    <xf numFmtId="0" fontId="45" fillId="0" borderId="2" xfId="0" applyFont="1" applyBorder="1" applyAlignment="1">
      <alignment horizontal="center" vertical="center" wrapText="1"/>
    </xf>
    <xf numFmtId="4" fontId="45" fillId="4" borderId="2" xfId="0" applyNumberFormat="1" applyFont="1" applyFill="1" applyBorder="1" applyAlignment="1">
      <alignment horizontal="center" vertical="center" wrapText="1"/>
    </xf>
    <xf numFmtId="0" fontId="45" fillId="4" borderId="5" xfId="0" applyFont="1" applyFill="1" applyBorder="1" applyAlignment="1">
      <alignment horizontal="center" vertical="center" wrapText="1"/>
    </xf>
    <xf numFmtId="4" fontId="51" fillId="4" borderId="2" xfId="0" applyNumberFormat="1" applyFont="1" applyFill="1" applyBorder="1" applyAlignment="1">
      <alignment horizontal="center" vertical="center" wrapText="1"/>
    </xf>
    <xf numFmtId="0" fontId="44" fillId="0" borderId="9" xfId="0" applyFont="1" applyBorder="1" applyAlignment="1">
      <alignment horizontal="center" vertical="center" wrapText="1"/>
    </xf>
    <xf numFmtId="0" fontId="42" fillId="0" borderId="9" xfId="0" applyFont="1" applyBorder="1" applyAlignment="1">
      <alignment horizontal="left" vertical="center" wrapText="1"/>
    </xf>
    <xf numFmtId="0" fontId="57" fillId="5" borderId="0" xfId="0" applyFont="1" applyFill="1" applyAlignment="1">
      <alignment horizontal="center" vertical="center"/>
    </xf>
    <xf numFmtId="0" fontId="42" fillId="5" borderId="0" xfId="0" applyFont="1" applyFill="1" applyAlignment="1">
      <alignment vertical="center" wrapText="1"/>
    </xf>
    <xf numFmtId="0" fontId="45" fillId="4" borderId="0" xfId="0" applyFont="1" applyFill="1" applyAlignment="1">
      <alignment horizontal="right" vertical="center" wrapText="1"/>
    </xf>
    <xf numFmtId="3" fontId="45" fillId="4" borderId="0" xfId="0" applyNumberFormat="1" applyFont="1" applyFill="1" applyAlignment="1">
      <alignment horizontal="center" vertical="center" wrapText="1"/>
    </xf>
    <xf numFmtId="0" fontId="51" fillId="0" borderId="2" xfId="0" applyFont="1" applyBorder="1" applyAlignment="1">
      <alignment horizontal="right" vertical="center" wrapText="1"/>
    </xf>
    <xf numFmtId="0" fontId="59" fillId="0" borderId="2" xfId="0" applyFont="1" applyBorder="1" applyAlignment="1">
      <alignment horizontal="right" vertical="center" wrapText="1"/>
    </xf>
    <xf numFmtId="0" fontId="0" fillId="0" borderId="2" xfId="0" applyBorder="1"/>
    <xf numFmtId="0" fontId="61" fillId="0" borderId="0" xfId="0" applyFont="1" applyAlignment="1">
      <alignment horizontal="center" vertical="center" wrapText="1"/>
    </xf>
    <xf numFmtId="9" fontId="0" fillId="0" borderId="0" xfId="3" applyFont="1" applyFill="1" applyBorder="1" applyAlignment="1">
      <alignment horizontal="center" vertical="center"/>
    </xf>
    <xf numFmtId="0" fontId="72" fillId="2" borderId="2"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53" fillId="4" borderId="2" xfId="0" applyFont="1" applyFill="1" applyBorder="1" applyAlignment="1">
      <alignment vertical="center" wrapText="1"/>
    </xf>
    <xf numFmtId="4" fontId="53" fillId="4" borderId="2" xfId="0" applyNumberFormat="1" applyFont="1" applyFill="1" applyBorder="1" applyAlignment="1">
      <alignment vertical="center" wrapText="1"/>
    </xf>
    <xf numFmtId="4" fontId="64" fillId="0" borderId="2" xfId="0" applyNumberFormat="1" applyFont="1" applyBorder="1" applyAlignment="1">
      <alignment horizontal="right" vertical="center"/>
    </xf>
    <xf numFmtId="9" fontId="64" fillId="0" borderId="2" xfId="3" applyFont="1" applyBorder="1" applyAlignment="1">
      <alignment horizontal="center" vertical="center"/>
    </xf>
    <xf numFmtId="0" fontId="53" fillId="4" borderId="2" xfId="0" applyFont="1" applyFill="1" applyBorder="1" applyAlignment="1">
      <alignment horizontal="center" vertical="center" wrapText="1"/>
    </xf>
    <xf numFmtId="9" fontId="0" fillId="0" borderId="0" xfId="3" applyFont="1"/>
    <xf numFmtId="0" fontId="44" fillId="0" borderId="15" xfId="0" applyFont="1" applyBorder="1" applyAlignment="1">
      <alignment horizontal="center" vertical="center" wrapText="1"/>
    </xf>
    <xf numFmtId="0" fontId="45" fillId="0" borderId="8" xfId="0" applyFont="1" applyBorder="1" applyAlignment="1">
      <alignment horizontal="left" vertical="center" wrapText="1"/>
    </xf>
    <xf numFmtId="9" fontId="45" fillId="4" borderId="2" xfId="3" applyFont="1" applyFill="1" applyBorder="1" applyAlignment="1">
      <alignment horizontal="center" vertical="center" wrapText="1"/>
    </xf>
    <xf numFmtId="0" fontId="42" fillId="0" borderId="9" xfId="0" applyFont="1" applyBorder="1" applyAlignment="1">
      <alignment vertical="center" wrapText="1"/>
    </xf>
    <xf numFmtId="9" fontId="42" fillId="0" borderId="9" xfId="0" applyNumberFormat="1" applyFont="1" applyBorder="1" applyAlignment="1">
      <alignment horizontal="right" vertical="center" wrapText="1"/>
    </xf>
    <xf numFmtId="10" fontId="46" fillId="0" borderId="0" xfId="3" applyNumberFormat="1" applyFont="1" applyFill="1" applyAlignment="1">
      <alignment horizontal="right" vertical="center"/>
    </xf>
    <xf numFmtId="43" fontId="77" fillId="0" borderId="2" xfId="2" applyFont="1" applyBorder="1" applyAlignment="1">
      <alignment horizontal="right" vertical="center" wrapText="1"/>
    </xf>
    <xf numFmtId="0" fontId="0" fillId="0" borderId="0" xfId="0" applyAlignment="1">
      <alignment vertical="center" wrapText="1"/>
    </xf>
    <xf numFmtId="43" fontId="54" fillId="0" borderId="2" xfId="2" applyFont="1" applyBorder="1" applyAlignment="1">
      <alignment horizontal="center" vertical="center" wrapText="1"/>
    </xf>
    <xf numFmtId="0" fontId="0" fillId="0" borderId="0" xfId="0" applyAlignment="1">
      <alignment wrapText="1"/>
    </xf>
    <xf numFmtId="9" fontId="48" fillId="0" borderId="2" xfId="0" applyNumberFormat="1" applyFont="1" applyBorder="1" applyAlignment="1">
      <alignment horizontal="center" vertical="center"/>
    </xf>
    <xf numFmtId="0" fontId="53" fillId="0" borderId="2" xfId="0" applyFont="1" applyBorder="1" applyAlignment="1">
      <alignment vertical="center" wrapText="1"/>
    </xf>
    <xf numFmtId="0" fontId="24" fillId="0" borderId="9" xfId="0" applyFont="1" applyBorder="1"/>
    <xf numFmtId="0" fontId="78" fillId="0" borderId="2" xfId="0" applyFont="1" applyBorder="1" applyAlignment="1">
      <alignment horizontal="right" vertical="center" wrapText="1"/>
    </xf>
    <xf numFmtId="4" fontId="78" fillId="0" borderId="2" xfId="0" applyNumberFormat="1" applyFont="1" applyBorder="1" applyAlignment="1">
      <alignment horizontal="right" vertical="center"/>
    </xf>
    <xf numFmtId="0" fontId="78" fillId="0" borderId="2" xfId="0" applyFont="1" applyBorder="1" applyAlignment="1">
      <alignment horizontal="right" vertical="center"/>
    </xf>
    <xf numFmtId="8" fontId="60" fillId="0" borderId="0" xfId="0" applyNumberFormat="1" applyFont="1" applyAlignment="1">
      <alignment horizontal="right" vertical="center" wrapText="1"/>
    </xf>
    <xf numFmtId="10" fontId="60" fillId="0" borderId="0" xfId="0" applyNumberFormat="1" applyFont="1" applyAlignment="1">
      <alignment horizontal="right" vertical="center" wrapText="1"/>
    </xf>
    <xf numFmtId="0" fontId="64" fillId="0" borderId="2" xfId="0" applyFont="1" applyBorder="1" applyAlignment="1">
      <alignment horizontal="center" vertical="center"/>
    </xf>
    <xf numFmtId="0" fontId="8" fillId="6" borderId="0" xfId="0" applyFont="1" applyFill="1" applyAlignment="1">
      <alignment horizontal="center" vertical="top" wrapText="1"/>
    </xf>
    <xf numFmtId="0" fontId="8" fillId="6" borderId="0" xfId="0" applyFont="1" applyFill="1" applyAlignment="1">
      <alignment horizontal="center"/>
    </xf>
    <xf numFmtId="0" fontId="25" fillId="6" borderId="0" xfId="0" applyFont="1" applyFill="1" applyAlignment="1">
      <alignment horizontal="center" vertical="center" wrapText="1"/>
    </xf>
    <xf numFmtId="0" fontId="22" fillId="6" borderId="0" xfId="0" applyFont="1" applyFill="1" applyAlignment="1">
      <alignment horizontal="center" vertical="top" wrapText="1"/>
    </xf>
    <xf numFmtId="0" fontId="22" fillId="6" borderId="0" xfId="0" applyFont="1" applyFill="1" applyAlignment="1">
      <alignment vertical="top" wrapText="1"/>
    </xf>
    <xf numFmtId="0" fontId="0" fillId="6" borderId="0" xfId="0" applyFill="1" applyAlignment="1">
      <alignment horizontal="center"/>
    </xf>
    <xf numFmtId="0" fontId="33" fillId="0" borderId="2" xfId="1" applyBorder="1" applyAlignment="1">
      <alignment vertical="center" wrapText="1"/>
    </xf>
    <xf numFmtId="0" fontId="13" fillId="0" borderId="2" xfId="0" applyFont="1" applyBorder="1" applyAlignment="1">
      <alignment horizontal="right" vertical="center" wrapText="1"/>
    </xf>
    <xf numFmtId="0" fontId="13" fillId="0" borderId="2" xfId="0" applyFont="1" applyBorder="1" applyAlignment="1">
      <alignment horizontal="right" vertical="center"/>
    </xf>
    <xf numFmtId="2" fontId="43" fillId="0" borderId="7" xfId="0" applyNumberFormat="1" applyFont="1" applyBorder="1"/>
    <xf numFmtId="43" fontId="21" fillId="0" borderId="2" xfId="0" applyNumberFormat="1" applyFont="1" applyBorder="1"/>
    <xf numFmtId="0" fontId="21" fillId="6" borderId="0" xfId="0" applyFont="1" applyFill="1"/>
    <xf numFmtId="0" fontId="21" fillId="6" borderId="0" xfId="0" applyFont="1" applyFill="1" applyAlignment="1">
      <alignment horizontal="center"/>
    </xf>
    <xf numFmtId="0" fontId="8" fillId="0" borderId="7" xfId="0" applyFont="1" applyBorder="1"/>
    <xf numFmtId="0" fontId="13" fillId="0" borderId="2" xfId="0" applyFont="1" applyBorder="1" applyAlignment="1">
      <alignment vertical="center" wrapText="1"/>
    </xf>
    <xf numFmtId="9" fontId="43" fillId="0" borderId="2" xfId="0" applyNumberFormat="1" applyFont="1" applyBorder="1" applyAlignment="1">
      <alignment horizontal="center" vertical="center" wrapText="1"/>
    </xf>
    <xf numFmtId="9" fontId="4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0" fontId="1" fillId="0" borderId="2" xfId="0" applyFont="1" applyBorder="1" applyAlignment="1">
      <alignment horizontal="center"/>
    </xf>
    <xf numFmtId="0" fontId="1" fillId="0" borderId="2" xfId="0" applyFont="1" applyBorder="1" applyAlignment="1">
      <alignment horizontal="center" vertical="center" wrapText="1"/>
    </xf>
    <xf numFmtId="0" fontId="39" fillId="0" borderId="2" xfId="0" applyFont="1" applyBorder="1" applyAlignment="1">
      <alignment vertical="center" wrapText="1"/>
    </xf>
    <xf numFmtId="9" fontId="39" fillId="0" borderId="2" xfId="0" applyNumberFormat="1" applyFont="1" applyBorder="1" applyAlignment="1">
      <alignment vertical="center" wrapText="1"/>
    </xf>
    <xf numFmtId="0" fontId="27" fillId="6" borderId="0" xfId="0" applyFont="1" applyFill="1" applyAlignment="1">
      <alignment horizontal="center" vertical="center" wrapText="1"/>
    </xf>
    <xf numFmtId="0" fontId="27" fillId="6" borderId="0" xfId="0" applyFont="1" applyFill="1" applyAlignment="1">
      <alignment horizontal="right" vertical="center" wrapText="1"/>
    </xf>
    <xf numFmtId="0" fontId="41" fillId="0" borderId="8"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9" xfId="0" applyFont="1" applyBorder="1" applyAlignment="1">
      <alignment horizontal="center" vertical="center" wrapText="1"/>
    </xf>
    <xf numFmtId="0" fontId="64" fillId="0" borderId="2" xfId="0" applyFont="1" applyBorder="1" applyAlignment="1">
      <alignment horizontal="left" vertical="center" wrapText="1"/>
    </xf>
    <xf numFmtId="0" fontId="33" fillId="0" borderId="2" xfId="1" applyBorder="1" applyAlignment="1">
      <alignment horizontal="center" vertical="center"/>
    </xf>
    <xf numFmtId="0" fontId="24" fillId="0" borderId="2" xfId="0" applyFont="1" applyBorder="1" applyAlignment="1">
      <alignment horizontal="center" vertical="center"/>
    </xf>
    <xf numFmtId="0" fontId="33" fillId="0" borderId="3" xfId="1" applyBorder="1" applyAlignment="1">
      <alignment horizontal="center" vertical="center"/>
    </xf>
    <xf numFmtId="0" fontId="43" fillId="0" borderId="4" xfId="0" applyFont="1" applyBorder="1" applyAlignment="1">
      <alignment horizontal="center" vertical="center"/>
    </xf>
    <xf numFmtId="0" fontId="43" fillId="0" borderId="12" xfId="0" applyFont="1" applyBorder="1" applyAlignment="1">
      <alignment horizontal="center" vertical="center"/>
    </xf>
    <xf numFmtId="0" fontId="43" fillId="0" borderId="1" xfId="0" applyFont="1" applyBorder="1" applyAlignment="1">
      <alignment horizontal="center" vertical="center"/>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0" xfId="0" applyFont="1" applyBorder="1" applyAlignment="1">
      <alignment horizontal="center" vertical="center"/>
    </xf>
    <xf numFmtId="0" fontId="43" fillId="0" borderId="13" xfId="0" applyFont="1" applyBorder="1" applyAlignment="1">
      <alignment horizontal="center" vertical="center"/>
    </xf>
    <xf numFmtId="0" fontId="43" fillId="0" borderId="11" xfId="0" applyFont="1" applyBorder="1" applyAlignment="1">
      <alignment horizontal="center" vertical="center"/>
    </xf>
    <xf numFmtId="0" fontId="79" fillId="0" borderId="5" xfId="0" applyFont="1" applyBorder="1" applyAlignment="1">
      <alignment horizontal="left" vertical="center" wrapText="1"/>
    </xf>
    <xf numFmtId="0" fontId="79" fillId="0" borderId="6" xfId="0" applyFont="1" applyBorder="1" applyAlignment="1">
      <alignment horizontal="left" vertical="center" wrapText="1"/>
    </xf>
    <xf numFmtId="0" fontId="79" fillId="0" borderId="7"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43" fillId="0" borderId="2" xfId="0" applyFont="1" applyBorder="1" applyAlignment="1">
      <alignment horizont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33" fillId="0" borderId="8" xfId="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33" fillId="0" borderId="8" xfId="1" applyFill="1" applyBorder="1" applyAlignment="1">
      <alignment horizontal="center" vertical="center" wrapText="1"/>
    </xf>
    <xf numFmtId="0" fontId="33" fillId="0" borderId="5" xfId="1" applyBorder="1" applyAlignment="1">
      <alignment horizontal="center" vertical="center" wrapText="1"/>
    </xf>
    <xf numFmtId="0" fontId="19" fillId="0" borderId="7" xfId="0" applyFont="1" applyBorder="1" applyAlignment="1">
      <alignment horizontal="center"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48" fillId="0" borderId="5" xfId="0" applyFont="1" applyBorder="1" applyAlignment="1">
      <alignment horizontal="center" vertical="top" wrapText="1"/>
    </xf>
    <xf numFmtId="0" fontId="48" fillId="0" borderId="6" xfId="0" applyFont="1" applyBorder="1" applyAlignment="1">
      <alignment horizontal="center" vertical="top" wrapText="1"/>
    </xf>
    <xf numFmtId="0" fontId="48" fillId="0" borderId="7" xfId="0" applyFont="1" applyBorder="1" applyAlignment="1">
      <alignment horizontal="center" vertical="top" wrapText="1"/>
    </xf>
    <xf numFmtId="10" fontId="48" fillId="0" borderId="5" xfId="0" applyNumberFormat="1" applyFont="1" applyBorder="1" applyAlignment="1">
      <alignment horizontal="center"/>
    </xf>
    <xf numFmtId="10" fontId="48" fillId="0" borderId="6" xfId="0" applyNumberFormat="1" applyFont="1" applyBorder="1" applyAlignment="1">
      <alignment horizontal="center"/>
    </xf>
    <xf numFmtId="10" fontId="48" fillId="0" borderId="7" xfId="0" applyNumberFormat="1" applyFont="1" applyBorder="1" applyAlignment="1">
      <alignment horizontal="center"/>
    </xf>
    <xf numFmtId="0" fontId="39" fillId="0" borderId="5" xfId="0" applyFont="1" applyBorder="1" applyAlignment="1">
      <alignment horizontal="center" vertical="top" wrapText="1"/>
    </xf>
    <xf numFmtId="0" fontId="39" fillId="0" borderId="6" xfId="0" applyFont="1" applyBorder="1" applyAlignment="1">
      <alignment horizontal="center" vertical="top" wrapText="1"/>
    </xf>
    <xf numFmtId="0" fontId="39" fillId="0" borderId="7" xfId="0" applyFont="1" applyBorder="1" applyAlignment="1">
      <alignment horizontal="center" vertical="top" wrapText="1"/>
    </xf>
    <xf numFmtId="0" fontId="48" fillId="5" borderId="2" xfId="0" applyFont="1" applyFill="1" applyBorder="1" applyAlignment="1">
      <alignment horizontal="left" vertical="center" wrapText="1"/>
    </xf>
    <xf numFmtId="0" fontId="48" fillId="5" borderId="5" xfId="0" applyFont="1" applyFill="1" applyBorder="1" applyAlignment="1">
      <alignment horizontal="left" vertical="center" wrapText="1"/>
    </xf>
    <xf numFmtId="0" fontId="45" fillId="4" borderId="2" xfId="0" applyFont="1" applyFill="1" applyBorder="1" applyAlignment="1">
      <alignment horizontal="justify" vertical="center" wrapText="1"/>
    </xf>
    <xf numFmtId="0" fontId="41" fillId="0" borderId="5" xfId="0" applyFont="1" applyBorder="1" applyAlignment="1">
      <alignment horizontal="left" vertical="center" wrapText="1"/>
    </xf>
    <xf numFmtId="0" fontId="41" fillId="0" borderId="7" xfId="0" applyFont="1" applyBorder="1" applyAlignment="1">
      <alignment horizontal="left" vertical="center" wrapText="1"/>
    </xf>
    <xf numFmtId="0" fontId="45" fillId="4" borderId="2" xfId="0" applyFont="1" applyFill="1" applyBorder="1" applyAlignment="1">
      <alignment horizontal="left" vertical="center" wrapText="1"/>
    </xf>
    <xf numFmtId="0" fontId="45" fillId="4" borderId="2" xfId="0" applyFont="1" applyFill="1" applyBorder="1" applyAlignment="1">
      <alignment vertical="center" wrapText="1"/>
    </xf>
    <xf numFmtId="0" fontId="41" fillId="0" borderId="2" xfId="0" applyFont="1" applyBorder="1" applyAlignment="1">
      <alignment horizontal="left" vertical="center" wrapText="1"/>
    </xf>
    <xf numFmtId="0" fontId="48" fillId="5" borderId="2" xfId="0" applyFont="1" applyFill="1" applyBorder="1" applyAlignment="1">
      <alignment vertical="center" wrapText="1"/>
    </xf>
    <xf numFmtId="0" fontId="48" fillId="5" borderId="5" xfId="0" applyFont="1" applyFill="1" applyBorder="1" applyAlignment="1">
      <alignment vertical="center" wrapText="1"/>
    </xf>
    <xf numFmtId="0" fontId="70" fillId="4" borderId="2" xfId="0" applyFont="1" applyFill="1" applyBorder="1" applyAlignment="1">
      <alignment horizontal="justify" vertical="center" wrapText="1"/>
    </xf>
    <xf numFmtId="0" fontId="45" fillId="4" borderId="8" xfId="0" applyFont="1" applyFill="1" applyBorder="1" applyAlignment="1">
      <alignment vertical="center" wrapText="1"/>
    </xf>
    <xf numFmtId="0" fontId="41" fillId="5" borderId="5" xfId="0" applyFont="1" applyFill="1" applyBorder="1" applyAlignment="1">
      <alignment horizontal="left" vertical="center" wrapText="1"/>
    </xf>
    <xf numFmtId="0" fontId="41" fillId="5" borderId="6" xfId="0" applyFont="1" applyFill="1" applyBorder="1" applyAlignment="1">
      <alignment horizontal="left" vertical="center" wrapText="1"/>
    </xf>
    <xf numFmtId="0" fontId="39" fillId="5" borderId="5" xfId="0" applyFont="1" applyFill="1" applyBorder="1" applyAlignment="1">
      <alignment horizontal="left" vertical="center" wrapText="1"/>
    </xf>
    <xf numFmtId="0" fontId="39" fillId="5" borderId="6" xfId="0" applyFont="1" applyFill="1" applyBorder="1" applyAlignment="1">
      <alignment horizontal="left" vertical="center" wrapText="1"/>
    </xf>
    <xf numFmtId="0" fontId="45" fillId="4" borderId="10" xfId="0" applyFont="1" applyFill="1" applyBorder="1" applyAlignment="1">
      <alignment vertical="center" wrapText="1"/>
    </xf>
    <xf numFmtId="0" fontId="45" fillId="4" borderId="11" xfId="0" applyFont="1" applyFill="1" applyBorder="1" applyAlignment="1">
      <alignment vertical="center" wrapText="1"/>
    </xf>
    <xf numFmtId="0" fontId="41" fillId="0" borderId="6" xfId="0" applyFont="1" applyBorder="1" applyAlignment="1">
      <alignment horizontal="left" vertical="center" wrapText="1"/>
    </xf>
    <xf numFmtId="0" fontId="48" fillId="5" borderId="6" xfId="0" applyFont="1" applyFill="1" applyBorder="1" applyAlignment="1">
      <alignment horizontal="left" vertical="center" wrapText="1"/>
    </xf>
    <xf numFmtId="0" fontId="69" fillId="0" borderId="2"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9" fillId="0" borderId="11" xfId="0" applyFont="1" applyBorder="1" applyAlignment="1">
      <alignment horizontal="left" vertical="center" wrapText="1"/>
    </xf>
    <xf numFmtId="0" fontId="52" fillId="4" borderId="3" xfId="0" applyFont="1" applyFill="1" applyBorder="1" applyAlignment="1">
      <alignment horizontal="left" vertical="center" wrapText="1"/>
    </xf>
    <xf numFmtId="0" fontId="52" fillId="4" borderId="4" xfId="0" applyFont="1" applyFill="1" applyBorder="1" applyAlignment="1">
      <alignment horizontal="left" vertical="center" wrapText="1"/>
    </xf>
    <xf numFmtId="0" fontId="52" fillId="4" borderId="12" xfId="0" applyFont="1" applyFill="1" applyBorder="1" applyAlignment="1">
      <alignment horizontal="left" vertical="center" wrapText="1"/>
    </xf>
    <xf numFmtId="0" fontId="52" fillId="4" borderId="10" xfId="0" applyFont="1" applyFill="1" applyBorder="1" applyAlignment="1">
      <alignment horizontal="left" vertical="center" wrapText="1"/>
    </xf>
    <xf numFmtId="0" fontId="52" fillId="4" borderId="13" xfId="0" applyFont="1" applyFill="1" applyBorder="1" applyAlignment="1">
      <alignment horizontal="left" vertical="center" wrapText="1"/>
    </xf>
    <xf numFmtId="0" fontId="52" fillId="4" borderId="11" xfId="0" applyFont="1" applyFill="1" applyBorder="1" applyAlignment="1">
      <alignment horizontal="left" vertical="center" wrapText="1"/>
    </xf>
    <xf numFmtId="4" fontId="53" fillId="4" borderId="15" xfId="0" applyNumberFormat="1" applyFont="1" applyFill="1" applyBorder="1" applyAlignment="1">
      <alignment vertical="center"/>
    </xf>
    <xf numFmtId="4" fontId="53" fillId="4" borderId="9" xfId="0" applyNumberFormat="1" applyFont="1" applyFill="1" applyBorder="1" applyAlignment="1">
      <alignment vertical="center"/>
    </xf>
    <xf numFmtId="0" fontId="52" fillId="4" borderId="1" xfId="0" applyFont="1" applyFill="1" applyBorder="1" applyAlignment="1">
      <alignment horizontal="left" vertical="center" wrapText="1"/>
    </xf>
    <xf numFmtId="0" fontId="52" fillId="4" borderId="0" xfId="0" applyFont="1" applyFill="1" applyAlignment="1">
      <alignment horizontal="left" vertical="center" wrapText="1"/>
    </xf>
    <xf numFmtId="0" fontId="52" fillId="4" borderId="14" xfId="0" applyFont="1" applyFill="1" applyBorder="1" applyAlignment="1">
      <alignment horizontal="left" vertical="center" wrapText="1"/>
    </xf>
    <xf numFmtId="4" fontId="53" fillId="4" borderId="8" xfId="0" applyNumberFormat="1" applyFont="1" applyFill="1" applyBorder="1" applyAlignment="1">
      <alignment vertical="center"/>
    </xf>
    <xf numFmtId="0" fontId="39" fillId="5" borderId="2" xfId="0" applyFont="1" applyFill="1" applyBorder="1" applyAlignment="1">
      <alignment horizontal="left" vertical="center" wrapText="1"/>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10" fontId="54" fillId="0" borderId="5" xfId="0" applyNumberFormat="1" applyFont="1" applyBorder="1" applyAlignment="1">
      <alignment horizontal="center"/>
    </xf>
    <xf numFmtId="10" fontId="54" fillId="0" borderId="6" xfId="0" applyNumberFormat="1" applyFont="1" applyBorder="1" applyAlignment="1">
      <alignment horizontal="center"/>
    </xf>
    <xf numFmtId="10" fontId="54" fillId="0" borderId="7" xfId="0" applyNumberFormat="1" applyFont="1" applyBorder="1" applyAlignment="1">
      <alignment horizontal="center"/>
    </xf>
    <xf numFmtId="0" fontId="40" fillId="5" borderId="3"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14"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1" xfId="0" applyFont="1" applyFill="1" applyBorder="1" applyAlignment="1">
      <alignment horizontal="center" vertical="center" wrapText="1"/>
    </xf>
    <xf numFmtId="10" fontId="40" fillId="0" borderId="3" xfId="0" applyNumberFormat="1" applyFont="1" applyBorder="1" applyAlignment="1">
      <alignment horizontal="center" vertical="center" wrapText="1"/>
    </xf>
    <xf numFmtId="10" fontId="40" fillId="0" borderId="4" xfId="0" applyNumberFormat="1" applyFont="1" applyBorder="1" applyAlignment="1">
      <alignment horizontal="center" vertical="center" wrapText="1"/>
    </xf>
    <xf numFmtId="10" fontId="40" fillId="0" borderId="12" xfId="0" applyNumberFormat="1" applyFont="1" applyBorder="1" applyAlignment="1">
      <alignment horizontal="center" vertical="center" wrapText="1"/>
    </xf>
    <xf numFmtId="10" fontId="40" fillId="0" borderId="1" xfId="0" applyNumberFormat="1" applyFont="1" applyBorder="1" applyAlignment="1">
      <alignment horizontal="center" vertical="center" wrapText="1"/>
    </xf>
    <xf numFmtId="10" fontId="40" fillId="0" borderId="0" xfId="0" applyNumberFormat="1" applyFont="1" applyAlignment="1">
      <alignment horizontal="center" vertical="center" wrapText="1"/>
    </xf>
    <xf numFmtId="10" fontId="40" fillId="0" borderId="14" xfId="0" applyNumberFormat="1" applyFont="1" applyBorder="1" applyAlignment="1">
      <alignment horizontal="center" vertical="center" wrapText="1"/>
    </xf>
    <xf numFmtId="10" fontId="40" fillId="0" borderId="10" xfId="0" applyNumberFormat="1" applyFont="1" applyBorder="1" applyAlignment="1">
      <alignment horizontal="center" vertical="center" wrapText="1"/>
    </xf>
    <xf numFmtId="10" fontId="40" fillId="0" borderId="13" xfId="0" applyNumberFormat="1" applyFont="1" applyBorder="1" applyAlignment="1">
      <alignment horizontal="center" vertical="center" wrapText="1"/>
    </xf>
    <xf numFmtId="10" fontId="40" fillId="0" borderId="11" xfId="0" applyNumberFormat="1" applyFont="1" applyBorder="1" applyAlignment="1">
      <alignment horizontal="center" vertical="center" wrapText="1"/>
    </xf>
    <xf numFmtId="0" fontId="49" fillId="0" borderId="2" xfId="0" applyFont="1" applyBorder="1" applyAlignment="1">
      <alignment horizontal="left" vertical="center" wrapText="1"/>
    </xf>
    <xf numFmtId="0" fontId="13" fillId="0" borderId="2" xfId="0" applyFont="1" applyBorder="1" applyAlignment="1">
      <alignment horizontal="left"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12" xfId="0" applyFont="1" applyBorder="1" applyAlignment="1">
      <alignment horizontal="left" vertical="center" wrapText="1"/>
    </xf>
    <xf numFmtId="0" fontId="55" fillId="0" borderId="5" xfId="0" applyFont="1" applyBorder="1" applyAlignment="1">
      <alignment horizontal="left" vertical="center" wrapText="1"/>
    </xf>
    <xf numFmtId="0" fontId="55" fillId="0" borderId="7"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3" fillId="0" borderId="2" xfId="0" applyFont="1" applyBorder="1" applyAlignment="1">
      <alignment horizontal="left" vertical="center" wrapText="1"/>
    </xf>
    <xf numFmtId="0" fontId="55" fillId="0" borderId="7" xfId="0" applyFont="1" applyBorder="1" applyAlignment="1">
      <alignment horizontal="left" vertical="center"/>
    </xf>
    <xf numFmtId="0" fontId="55" fillId="5" borderId="2" xfId="0" applyFont="1" applyFill="1" applyBorder="1" applyAlignment="1">
      <alignment horizontal="left" vertical="center" wrapText="1"/>
    </xf>
    <xf numFmtId="0" fontId="55" fillId="0" borderId="6"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8" fillId="0" borderId="2" xfId="0" applyFont="1" applyBorder="1" applyAlignment="1">
      <alignment horizontal="left" vertical="center" wrapText="1"/>
    </xf>
    <xf numFmtId="4" fontId="53" fillId="5" borderId="5" xfId="0" applyNumberFormat="1" applyFont="1" applyFill="1" applyBorder="1" applyAlignment="1">
      <alignment vertical="center"/>
    </xf>
    <xf numFmtId="4" fontId="53" fillId="5" borderId="7" xfId="0" applyNumberFormat="1" applyFont="1" applyFill="1" applyBorder="1" applyAlignment="1">
      <alignment vertical="center"/>
    </xf>
    <xf numFmtId="10" fontId="8" fillId="5" borderId="5" xfId="3" applyNumberFormat="1" applyFont="1" applyFill="1" applyBorder="1" applyAlignment="1">
      <alignment horizontal="center" vertical="center"/>
    </xf>
    <xf numFmtId="10" fontId="8" fillId="5" borderId="6" xfId="3" applyNumberFormat="1" applyFont="1" applyFill="1" applyBorder="1" applyAlignment="1">
      <alignment horizontal="center" vertical="center"/>
    </xf>
    <xf numFmtId="10" fontId="8" fillId="5" borderId="7" xfId="3" applyNumberFormat="1" applyFont="1" applyFill="1" applyBorder="1" applyAlignment="1">
      <alignment horizontal="center" vertical="center"/>
    </xf>
    <xf numFmtId="0" fontId="41" fillId="5" borderId="3" xfId="0" applyFont="1" applyFill="1" applyBorder="1" applyAlignment="1">
      <alignment horizontal="left" vertical="center" wrapText="1"/>
    </xf>
    <xf numFmtId="0" fontId="41" fillId="5" borderId="4" xfId="0" applyFont="1" applyFill="1" applyBorder="1" applyAlignment="1">
      <alignment horizontal="left" vertical="center" wrapText="1"/>
    </xf>
    <xf numFmtId="0" fontId="42" fillId="0" borderId="13"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0" xfId="0" applyFont="1" applyAlignment="1">
      <alignment horizontal="center" vertical="center" wrapText="1"/>
    </xf>
    <xf numFmtId="0" fontId="42" fillId="0" borderId="14" xfId="0" applyFont="1" applyBorder="1" applyAlignment="1">
      <alignment horizontal="center" vertical="center" wrapText="1"/>
    </xf>
    <xf numFmtId="0" fontId="44" fillId="4" borderId="2" xfId="0" applyFont="1" applyFill="1" applyBorder="1" applyAlignment="1">
      <alignment vertical="center" wrapText="1"/>
    </xf>
    <xf numFmtId="0" fontId="24" fillId="0" borderId="4"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41" fillId="5" borderId="2" xfId="0" applyFont="1" applyFill="1" applyBorder="1" applyAlignment="1">
      <alignment horizontal="left" vertical="center" wrapText="1"/>
    </xf>
    <xf numFmtId="0" fontId="51" fillId="4" borderId="2" xfId="0" applyFont="1" applyFill="1" applyBorder="1" applyAlignment="1">
      <alignment vertical="center" wrapText="1"/>
    </xf>
    <xf numFmtId="4" fontId="53" fillId="5" borderId="3" xfId="0" applyNumberFormat="1" applyFont="1" applyFill="1" applyBorder="1" applyAlignment="1">
      <alignment horizontal="right" vertical="center"/>
    </xf>
    <xf numFmtId="4" fontId="53" fillId="5" borderId="12" xfId="0" applyNumberFormat="1" applyFont="1" applyFill="1" applyBorder="1" applyAlignment="1">
      <alignment horizontal="right" vertical="center"/>
    </xf>
    <xf numFmtId="4" fontId="53" fillId="5" borderId="1" xfId="0" applyNumberFormat="1" applyFont="1" applyFill="1" applyBorder="1" applyAlignment="1">
      <alignment horizontal="right" vertical="center"/>
    </xf>
    <xf numFmtId="4" fontId="53" fillId="5" borderId="14" xfId="0" applyNumberFormat="1" applyFont="1" applyFill="1" applyBorder="1" applyAlignment="1">
      <alignment horizontal="right" vertical="center"/>
    </xf>
    <xf numFmtId="4" fontId="53" fillId="5" borderId="10" xfId="0" applyNumberFormat="1" applyFont="1" applyFill="1" applyBorder="1" applyAlignment="1">
      <alignment horizontal="right" vertical="center"/>
    </xf>
    <xf numFmtId="4" fontId="53" fillId="5" borderId="11" xfId="0" applyNumberFormat="1" applyFont="1" applyFill="1" applyBorder="1" applyAlignment="1">
      <alignment horizontal="right" vertical="center"/>
    </xf>
    <xf numFmtId="10" fontId="8" fillId="5" borderId="3" xfId="3" applyNumberFormat="1" applyFont="1" applyFill="1" applyBorder="1" applyAlignment="1">
      <alignment horizontal="center" vertical="center"/>
    </xf>
    <xf numFmtId="10" fontId="8" fillId="5" borderId="4" xfId="3" applyNumberFormat="1" applyFont="1" applyFill="1" applyBorder="1" applyAlignment="1">
      <alignment horizontal="center" vertical="center"/>
    </xf>
    <xf numFmtId="10" fontId="8" fillId="5" borderId="12" xfId="3" applyNumberFormat="1" applyFont="1" applyFill="1" applyBorder="1" applyAlignment="1">
      <alignment horizontal="center" vertical="center"/>
    </xf>
    <xf numFmtId="10" fontId="8" fillId="5" borderId="1" xfId="3" applyNumberFormat="1" applyFont="1" applyFill="1" applyBorder="1" applyAlignment="1">
      <alignment horizontal="center" vertical="center"/>
    </xf>
    <xf numFmtId="10" fontId="8" fillId="5" borderId="0" xfId="3" applyNumberFormat="1" applyFont="1" applyFill="1" applyBorder="1" applyAlignment="1">
      <alignment horizontal="center" vertical="center"/>
    </xf>
    <xf numFmtId="10" fontId="8" fillId="5" borderId="14" xfId="3" applyNumberFormat="1" applyFont="1" applyFill="1" applyBorder="1" applyAlignment="1">
      <alignment horizontal="center" vertical="center"/>
    </xf>
    <xf numFmtId="10" fontId="8" fillId="5" borderId="10" xfId="3" applyNumberFormat="1" applyFont="1" applyFill="1" applyBorder="1" applyAlignment="1">
      <alignment horizontal="center" vertical="center"/>
    </xf>
    <xf numFmtId="10" fontId="8" fillId="5" borderId="13" xfId="3" applyNumberFormat="1" applyFont="1" applyFill="1" applyBorder="1" applyAlignment="1">
      <alignment horizontal="center" vertical="center"/>
    </xf>
    <xf numFmtId="10" fontId="8" fillId="5" borderId="11" xfId="3" applyNumberFormat="1" applyFont="1" applyFill="1" applyBorder="1" applyAlignment="1">
      <alignment horizontal="center" vertical="center"/>
    </xf>
    <xf numFmtId="0" fontId="46" fillId="0" borderId="3" xfId="0" applyFont="1" applyBorder="1" applyAlignment="1">
      <alignment horizontal="left" vertical="center" wrapText="1"/>
    </xf>
    <xf numFmtId="0" fontId="46" fillId="0" borderId="4" xfId="0" applyFont="1" applyBorder="1" applyAlignment="1">
      <alignment horizontal="left" vertical="center"/>
    </xf>
    <xf numFmtId="0" fontId="46" fillId="0" borderId="12" xfId="0" applyFont="1" applyBorder="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center"/>
    </xf>
    <xf numFmtId="0" fontId="46" fillId="0" borderId="14" xfId="0" applyFont="1" applyBorder="1" applyAlignment="1">
      <alignment horizontal="left" vertical="center"/>
    </xf>
    <xf numFmtId="0" fontId="46" fillId="0" borderId="10" xfId="0" applyFont="1" applyBorder="1" applyAlignment="1">
      <alignment horizontal="left" vertical="center"/>
    </xf>
    <xf numFmtId="0" fontId="46" fillId="0" borderId="13" xfId="0" applyFont="1" applyBorder="1" applyAlignment="1">
      <alignment horizontal="left" vertical="center"/>
    </xf>
    <xf numFmtId="0" fontId="46" fillId="0" borderId="11" xfId="0" applyFont="1" applyBorder="1" applyAlignment="1">
      <alignment horizontal="left" vertical="center"/>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46" fillId="5" borderId="4" xfId="0" applyFont="1" applyFill="1" applyBorder="1" applyAlignment="1">
      <alignment horizontal="left" vertical="center"/>
    </xf>
    <xf numFmtId="0" fontId="46" fillId="5" borderId="12" xfId="0" applyFont="1" applyFill="1" applyBorder="1" applyAlignment="1">
      <alignment horizontal="left" vertical="center"/>
    </xf>
    <xf numFmtId="0" fontId="46" fillId="5" borderId="10" xfId="0" applyFont="1" applyFill="1" applyBorder="1" applyAlignment="1">
      <alignment horizontal="left" vertical="center"/>
    </xf>
    <xf numFmtId="0" fontId="46" fillId="5" borderId="13" xfId="0" applyFont="1" applyFill="1" applyBorder="1" applyAlignment="1">
      <alignment horizontal="left" vertical="center"/>
    </xf>
    <xf numFmtId="0" fontId="46" fillId="5" borderId="11" xfId="0" applyFont="1" applyFill="1" applyBorder="1" applyAlignment="1">
      <alignment horizontal="left" vertical="center"/>
    </xf>
    <xf numFmtId="4" fontId="53" fillId="5" borderId="3" xfId="0" applyNumberFormat="1" applyFont="1" applyFill="1" applyBorder="1" applyAlignment="1">
      <alignment vertical="center"/>
    </xf>
    <xf numFmtId="4" fontId="53" fillId="5" borderId="12" xfId="0" applyNumberFormat="1" applyFont="1" applyFill="1" applyBorder="1" applyAlignment="1">
      <alignment vertical="center"/>
    </xf>
    <xf numFmtId="4" fontId="53" fillId="5" borderId="1" xfId="0" applyNumberFormat="1" applyFont="1" applyFill="1" applyBorder="1" applyAlignment="1">
      <alignment vertical="center"/>
    </xf>
    <xf numFmtId="4" fontId="53" fillId="5" borderId="14" xfId="0" applyNumberFormat="1" applyFont="1" applyFill="1" applyBorder="1" applyAlignment="1">
      <alignment vertical="center"/>
    </xf>
    <xf numFmtId="4" fontId="53" fillId="5" borderId="10" xfId="0" applyNumberFormat="1" applyFont="1" applyFill="1" applyBorder="1" applyAlignment="1">
      <alignment vertical="center"/>
    </xf>
    <xf numFmtId="4" fontId="53" fillId="5" borderId="11" xfId="0" applyNumberFormat="1" applyFont="1" applyFill="1" applyBorder="1" applyAlignment="1">
      <alignment vertical="center"/>
    </xf>
    <xf numFmtId="0" fontId="46" fillId="5" borderId="1" xfId="0" applyFont="1" applyFill="1" applyBorder="1" applyAlignment="1">
      <alignment horizontal="left" vertical="center"/>
    </xf>
    <xf numFmtId="0" fontId="46" fillId="5" borderId="0" xfId="0" applyFont="1" applyFill="1" applyAlignment="1">
      <alignment horizontal="left" vertical="center"/>
    </xf>
    <xf numFmtId="0" fontId="46" fillId="5" borderId="14" xfId="0" applyFont="1" applyFill="1" applyBorder="1" applyAlignment="1">
      <alignment horizontal="left" vertical="center"/>
    </xf>
    <xf numFmtId="4" fontId="53" fillId="5" borderId="0" xfId="0" applyNumberFormat="1" applyFont="1" applyFill="1" applyAlignment="1">
      <alignment horizontal="right" vertical="center"/>
    </xf>
    <xf numFmtId="0" fontId="46" fillId="5" borderId="3" xfId="0" applyFont="1" applyFill="1" applyBorder="1" applyAlignment="1">
      <alignment horizontal="left" wrapText="1"/>
    </xf>
    <xf numFmtId="0" fontId="46" fillId="5" borderId="4" xfId="0" applyFont="1" applyFill="1" applyBorder="1" applyAlignment="1">
      <alignment horizontal="left"/>
    </xf>
    <xf numFmtId="0" fontId="46" fillId="5" borderId="12" xfId="0" applyFont="1" applyFill="1" applyBorder="1" applyAlignment="1">
      <alignment horizontal="left"/>
    </xf>
    <xf numFmtId="0" fontId="46" fillId="5" borderId="1" xfId="0" applyFont="1" applyFill="1" applyBorder="1" applyAlignment="1">
      <alignment horizontal="left" wrapText="1"/>
    </xf>
    <xf numFmtId="0" fontId="46" fillId="5" borderId="0" xfId="0" applyFont="1" applyFill="1" applyAlignment="1">
      <alignment horizontal="left"/>
    </xf>
    <xf numFmtId="0" fontId="46" fillId="5" borderId="14" xfId="0" applyFont="1" applyFill="1" applyBorder="1" applyAlignment="1">
      <alignment horizontal="left"/>
    </xf>
    <xf numFmtId="0" fontId="46" fillId="5" borderId="1" xfId="0" applyFont="1" applyFill="1" applyBorder="1" applyAlignment="1">
      <alignment horizontal="left"/>
    </xf>
    <xf numFmtId="0" fontId="46" fillId="5" borderId="10" xfId="0" applyFont="1" applyFill="1" applyBorder="1" applyAlignment="1">
      <alignment horizontal="left"/>
    </xf>
    <xf numFmtId="0" fontId="46" fillId="5" borderId="13" xfId="0" applyFont="1" applyFill="1" applyBorder="1" applyAlignment="1">
      <alignment horizontal="left"/>
    </xf>
    <xf numFmtId="0" fontId="46" fillId="5" borderId="11" xfId="0" applyFont="1" applyFill="1" applyBorder="1" applyAlignment="1">
      <alignment horizontal="left"/>
    </xf>
    <xf numFmtId="0" fontId="46" fillId="5" borderId="5" xfId="0" applyFont="1" applyFill="1" applyBorder="1" applyAlignment="1">
      <alignment horizontal="left" wrapText="1"/>
    </xf>
    <xf numFmtId="0" fontId="46" fillId="5" borderId="6" xfId="0" applyFont="1" applyFill="1" applyBorder="1" applyAlignment="1">
      <alignment horizontal="left"/>
    </xf>
    <xf numFmtId="0" fontId="46" fillId="5" borderId="7" xfId="0" applyFont="1" applyFill="1" applyBorder="1" applyAlignment="1">
      <alignment horizontal="left"/>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12" xfId="0" applyFont="1" applyBorder="1" applyAlignment="1">
      <alignment horizontal="left" vertical="center" wrapText="1"/>
    </xf>
    <xf numFmtId="0" fontId="39" fillId="0" borderId="1" xfId="0" applyFont="1" applyBorder="1" applyAlignment="1">
      <alignment horizontal="left" vertical="center" wrapText="1"/>
    </xf>
    <xf numFmtId="0" fontId="39" fillId="0" borderId="0" xfId="0" applyFont="1" applyAlignment="1">
      <alignment horizontal="left" vertical="center" wrapText="1"/>
    </xf>
    <xf numFmtId="0" fontId="39" fillId="0" borderId="14" xfId="0" applyFont="1" applyBorder="1" applyAlignment="1">
      <alignment horizontal="left" vertical="center" wrapText="1"/>
    </xf>
    <xf numFmtId="0" fontId="52" fillId="4" borderId="5" xfId="0" applyFont="1" applyFill="1" applyBorder="1" applyAlignment="1">
      <alignment horizontal="left" vertical="center" wrapText="1"/>
    </xf>
    <xf numFmtId="0" fontId="52" fillId="4" borderId="6" xfId="0" applyFont="1" applyFill="1" applyBorder="1" applyAlignment="1">
      <alignment horizontal="left" vertical="center" wrapText="1"/>
    </xf>
    <xf numFmtId="0" fontId="52" fillId="4" borderId="7" xfId="0" applyFont="1" applyFill="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46" fillId="5" borderId="5" xfId="0" applyFont="1" applyFill="1" applyBorder="1" applyAlignment="1">
      <alignment horizontal="left" vertical="center" wrapText="1"/>
    </xf>
    <xf numFmtId="0" fontId="46" fillId="5" borderId="6" xfId="0" applyFont="1" applyFill="1" applyBorder="1" applyAlignment="1">
      <alignment horizontal="left" vertical="center"/>
    </xf>
    <xf numFmtId="0" fontId="46" fillId="5" borderId="7" xfId="0" applyFont="1" applyFill="1" applyBorder="1" applyAlignment="1">
      <alignment horizontal="left" vertical="center"/>
    </xf>
    <xf numFmtId="0" fontId="48" fillId="0" borderId="2" xfId="0" applyFont="1" applyBorder="1" applyAlignment="1">
      <alignment vertical="center" wrapText="1"/>
    </xf>
    <xf numFmtId="0" fontId="33" fillId="0" borderId="7" xfId="1" applyBorder="1" applyAlignment="1">
      <alignment horizontal="center" vertical="center"/>
    </xf>
    <xf numFmtId="0" fontId="64" fillId="0" borderId="5" xfId="0" applyFont="1" applyBorder="1" applyAlignment="1">
      <alignment vertical="center" wrapText="1"/>
    </xf>
    <xf numFmtId="0" fontId="64" fillId="0" borderId="6" xfId="0" applyFont="1" applyBorder="1" applyAlignment="1">
      <alignment vertical="center" wrapText="1"/>
    </xf>
    <xf numFmtId="0" fontId="64" fillId="0" borderId="7" xfId="0" applyFont="1" applyBorder="1" applyAlignment="1">
      <alignment vertical="center" wrapText="1"/>
    </xf>
    <xf numFmtId="0" fontId="64" fillId="0" borderId="5" xfId="0" applyFont="1" applyBorder="1" applyAlignment="1">
      <alignment horizontal="left" vertical="center" wrapText="1"/>
    </xf>
    <xf numFmtId="0" fontId="64" fillId="0" borderId="6" xfId="0" applyFont="1" applyBorder="1" applyAlignment="1">
      <alignment horizontal="left" vertical="center" wrapText="1"/>
    </xf>
    <xf numFmtId="0" fontId="64" fillId="0" borderId="7" xfId="0" applyFont="1" applyBorder="1" applyAlignment="1">
      <alignment horizontal="left" vertical="center" wrapText="1"/>
    </xf>
    <xf numFmtId="9" fontId="64" fillId="0" borderId="2" xfId="0" applyNumberFormat="1" applyFont="1" applyBorder="1" applyAlignment="1">
      <alignment horizontal="center" vertical="center"/>
    </xf>
    <xf numFmtId="0" fontId="64" fillId="0" borderId="2" xfId="0" applyFont="1" applyBorder="1" applyAlignment="1">
      <alignment horizontal="center" vertical="center"/>
    </xf>
    <xf numFmtId="0" fontId="64" fillId="0" borderId="2" xfId="0" applyFont="1" applyBorder="1" applyAlignment="1">
      <alignment vertical="center" wrapText="1"/>
    </xf>
    <xf numFmtId="0" fontId="64" fillId="0" borderId="2" xfId="0" applyFont="1" applyBorder="1" applyAlignment="1">
      <alignment horizontal="left" vertical="center"/>
    </xf>
    <xf numFmtId="0" fontId="33" fillId="0" borderId="2" xfId="1" applyFill="1" applyBorder="1" applyAlignment="1">
      <alignment horizontal="center" vertical="center" wrapText="1"/>
    </xf>
    <xf numFmtId="0" fontId="21" fillId="0" borderId="2" xfId="0" applyFont="1" applyBorder="1" applyAlignment="1">
      <alignment horizontal="center" vertical="center" wrapText="1"/>
    </xf>
    <xf numFmtId="0" fontId="48" fillId="5" borderId="7"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left" vertical="center" wrapText="1"/>
    </xf>
    <xf numFmtId="0" fontId="33" fillId="0" borderId="5" xfId="1" applyFill="1" applyBorder="1" applyAlignment="1">
      <alignment horizontal="center" vertical="center" wrapText="1"/>
    </xf>
    <xf numFmtId="0" fontId="33" fillId="0" borderId="6" xfId="1" applyFill="1" applyBorder="1" applyAlignment="1">
      <alignment horizontal="center" vertical="center" wrapText="1"/>
    </xf>
    <xf numFmtId="0" fontId="33" fillId="0" borderId="7" xfId="1" applyFill="1" applyBorder="1" applyAlignment="1">
      <alignment horizontal="center" vertical="center" wrapText="1"/>
    </xf>
    <xf numFmtId="0" fontId="21" fillId="0" borderId="6" xfId="0" applyFont="1" applyBorder="1" applyAlignment="1">
      <alignment horizontal="center" vertical="center" wrapText="1"/>
    </xf>
    <xf numFmtId="0" fontId="48" fillId="5" borderId="3" xfId="0" applyFont="1" applyFill="1" applyBorder="1" applyAlignment="1">
      <alignment horizontal="left" vertical="center" wrapText="1"/>
    </xf>
    <xf numFmtId="0" fontId="48" fillId="5" borderId="4" xfId="0" applyFont="1" applyFill="1" applyBorder="1" applyAlignment="1">
      <alignment horizontal="left" vertical="center" wrapText="1"/>
    </xf>
    <xf numFmtId="0" fontId="39" fillId="0" borderId="8"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1" xfId="0" applyFont="1" applyBorder="1" applyAlignment="1">
      <alignment horizontal="center" vertical="center" wrapText="1"/>
    </xf>
    <xf numFmtId="0" fontId="41" fillId="0" borderId="2" xfId="0" applyFont="1" applyBorder="1" applyAlignment="1">
      <alignment horizontal="center" vertical="center" wrapText="1"/>
    </xf>
    <xf numFmtId="0" fontId="42" fillId="0" borderId="9" xfId="0" applyFont="1" applyBorder="1" applyAlignment="1">
      <alignment horizontal="left" vertical="center" wrapText="1"/>
    </xf>
    <xf numFmtId="0" fontId="42" fillId="0" borderId="8" xfId="0" applyFont="1" applyBorder="1" applyAlignment="1">
      <alignment horizontal="left" vertical="center" wrapText="1"/>
    </xf>
    <xf numFmtId="0" fontId="47" fillId="0" borderId="2"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9" xfId="0" applyFont="1" applyBorder="1" applyAlignment="1">
      <alignment horizontal="center" vertical="center" wrapText="1"/>
    </xf>
    <xf numFmtId="0" fontId="48" fillId="5" borderId="2" xfId="0" applyFont="1" applyFill="1" applyBorder="1" applyAlignment="1">
      <alignment horizontal="center" vertical="center" wrapText="1"/>
    </xf>
    <xf numFmtId="0" fontId="48" fillId="5" borderId="5" xfId="0" applyFont="1" applyFill="1" applyBorder="1" applyAlignment="1">
      <alignment horizontal="center" vertical="center" wrapText="1"/>
    </xf>
    <xf numFmtId="0" fontId="45" fillId="0" borderId="2" xfId="0" applyFont="1" applyBorder="1" applyAlignment="1">
      <alignment vertical="center" wrapText="1"/>
    </xf>
    <xf numFmtId="0" fontId="45" fillId="4" borderId="8" xfId="0" applyFont="1" applyFill="1" applyBorder="1" applyAlignment="1">
      <alignment horizontal="justify"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5" xfId="0" applyFont="1" applyBorder="1" applyAlignment="1">
      <alignment horizontal="left" wrapText="1"/>
    </xf>
    <xf numFmtId="0" fontId="41" fillId="0" borderId="7" xfId="0" applyFont="1" applyBorder="1" applyAlignment="1">
      <alignment horizontal="left" wrapText="1"/>
    </xf>
    <xf numFmtId="0" fontId="41" fillId="5" borderId="7" xfId="0" applyFont="1" applyFill="1" applyBorder="1" applyAlignment="1">
      <alignment horizontal="left"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6" fillId="0" borderId="5" xfId="0" applyFont="1" applyBorder="1" applyAlignment="1">
      <alignment horizontal="left" vertical="center" wrapText="1"/>
    </xf>
    <xf numFmtId="0" fontId="46" fillId="0" borderId="7" xfId="0" applyFont="1" applyBorder="1" applyAlignment="1">
      <alignment horizontal="left" vertical="center" wrapText="1"/>
    </xf>
    <xf numFmtId="0" fontId="48" fillId="0" borderId="5" xfId="0" applyFont="1" applyBorder="1" applyAlignment="1">
      <alignment horizontal="left" vertical="center" wrapText="1"/>
    </xf>
    <xf numFmtId="0" fontId="48" fillId="0" borderId="7" xfId="0" applyFont="1" applyBorder="1" applyAlignment="1">
      <alignment horizontal="left" vertical="center" wrapText="1"/>
    </xf>
    <xf numFmtId="0" fontId="69" fillId="0" borderId="1" xfId="0" applyFont="1" applyBorder="1" applyAlignment="1">
      <alignment horizontal="left" vertical="center" wrapText="1"/>
    </xf>
    <xf numFmtId="0" fontId="69" fillId="0" borderId="14" xfId="0" applyFont="1" applyBorder="1" applyAlignment="1">
      <alignment horizontal="left" vertical="center" wrapText="1"/>
    </xf>
    <xf numFmtId="0" fontId="68" fillId="0" borderId="10" xfId="0" applyFont="1" applyBorder="1" applyAlignment="1">
      <alignment horizontal="left" vertical="center" wrapText="1"/>
    </xf>
    <xf numFmtId="0" fontId="68" fillId="0" borderId="11" xfId="0" applyFont="1" applyBorder="1" applyAlignment="1">
      <alignment horizontal="left" vertical="center" wrapText="1"/>
    </xf>
    <xf numFmtId="0" fontId="41" fillId="0" borderId="6" xfId="0" applyFont="1" applyBorder="1" applyAlignment="1">
      <alignment horizontal="left" wrapText="1"/>
    </xf>
    <xf numFmtId="0" fontId="68" fillId="0" borderId="3" xfId="0" applyFont="1" applyBorder="1" applyAlignment="1">
      <alignment horizontal="left" vertical="center" wrapText="1"/>
    </xf>
    <xf numFmtId="0" fontId="68" fillId="0" borderId="12" xfId="0" applyFont="1" applyBorder="1" applyAlignment="1">
      <alignment horizontal="left" vertical="center" wrapText="1"/>
    </xf>
    <xf numFmtId="0" fontId="45" fillId="4" borderId="5" xfId="0" applyFont="1" applyFill="1" applyBorder="1" applyAlignment="1">
      <alignment vertical="center" wrapText="1"/>
    </xf>
    <xf numFmtId="0" fontId="45" fillId="4" borderId="7" xfId="0" applyFont="1" applyFill="1" applyBorder="1" applyAlignment="1">
      <alignment vertical="center" wrapText="1"/>
    </xf>
    <xf numFmtId="0" fontId="41" fillId="5" borderId="5"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2" fillId="0" borderId="4" xfId="0" applyFont="1" applyBorder="1" applyAlignment="1">
      <alignment horizontal="left" vertical="center" wrapText="1"/>
    </xf>
    <xf numFmtId="0" fontId="42" fillId="0" borderId="12" xfId="0" applyFont="1" applyBorder="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42" fillId="0" borderId="5" xfId="0" applyFont="1" applyBorder="1" applyAlignment="1">
      <alignment horizontal="left" vertical="center" wrapText="1"/>
    </xf>
    <xf numFmtId="0" fontId="42" fillId="0" borderId="7" xfId="0" applyFont="1" applyBorder="1" applyAlignment="1">
      <alignment horizontal="left" vertical="center" wrapText="1"/>
    </xf>
    <xf numFmtId="0" fontId="41" fillId="0" borderId="2" xfId="0" applyFont="1" applyBorder="1" applyAlignment="1">
      <alignment horizontal="left" wrapText="1"/>
    </xf>
    <xf numFmtId="0" fontId="68" fillId="0" borderId="2" xfId="0" applyFont="1" applyBorder="1" applyAlignment="1">
      <alignment horizontal="left" vertical="center" wrapText="1"/>
    </xf>
    <xf numFmtId="0" fontId="42" fillId="5" borderId="3" xfId="0" applyFont="1" applyFill="1" applyBorder="1" applyAlignment="1">
      <alignment horizontal="left" vertical="center" wrapText="1"/>
    </xf>
    <xf numFmtId="0" fontId="42" fillId="5" borderId="12" xfId="0" applyFont="1" applyFill="1" applyBorder="1" applyAlignment="1">
      <alignment horizontal="left" vertical="center" wrapText="1"/>
    </xf>
    <xf numFmtId="0" fontId="41" fillId="0" borderId="4" xfId="0" applyFont="1" applyBorder="1" applyAlignment="1">
      <alignment horizontal="left" vertical="center" wrapText="1"/>
    </xf>
    <xf numFmtId="0" fontId="41" fillId="0" borderId="12" xfId="0" applyFont="1" applyBorder="1" applyAlignment="1">
      <alignment horizontal="left" vertical="center" wrapText="1"/>
    </xf>
    <xf numFmtId="0" fontId="42" fillId="0" borderId="2" xfId="0" applyFont="1" applyBorder="1" applyAlignment="1">
      <alignment horizontal="left" vertical="center" wrapText="1"/>
    </xf>
    <xf numFmtId="0" fontId="51" fillId="4" borderId="8" xfId="0" applyFont="1" applyFill="1" applyBorder="1" applyAlignment="1">
      <alignment vertical="center" wrapText="1"/>
    </xf>
    <xf numFmtId="0" fontId="42" fillId="5" borderId="6" xfId="0" applyFont="1" applyFill="1" applyBorder="1" applyAlignment="1">
      <alignment horizontal="left" vertical="center" wrapText="1"/>
    </xf>
    <xf numFmtId="0" fontId="42" fillId="5" borderId="7" xfId="0" applyFont="1" applyFill="1" applyBorder="1" applyAlignment="1">
      <alignment horizontal="left" vertical="center" wrapText="1"/>
    </xf>
    <xf numFmtId="0" fontId="42" fillId="5" borderId="4" xfId="0" applyFont="1" applyFill="1" applyBorder="1" applyAlignment="1">
      <alignment horizontal="left" vertical="center" wrapText="1"/>
    </xf>
    <xf numFmtId="0" fontId="45" fillId="4" borderId="8" xfId="0" applyFont="1" applyFill="1" applyBorder="1" applyAlignment="1">
      <alignment horizontal="left" vertical="center" wrapText="1"/>
    </xf>
    <xf numFmtId="0" fontId="42" fillId="5" borderId="5" xfId="0" applyFont="1" applyFill="1" applyBorder="1" applyAlignment="1">
      <alignment horizontal="left" vertical="center" wrapText="1"/>
    </xf>
    <xf numFmtId="0" fontId="41" fillId="5" borderId="12"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2" xfId="0" applyFont="1" applyFill="1" applyBorder="1" applyAlignment="1">
      <alignment vertical="center" wrapText="1"/>
    </xf>
    <xf numFmtId="0" fontId="34" fillId="0" borderId="2" xfId="0" applyFont="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34" fillId="0" borderId="2" xfId="0" applyFont="1" applyBorder="1" applyAlignment="1">
      <alignment horizontal="center" vertical="center"/>
    </xf>
    <xf numFmtId="0" fontId="38" fillId="4" borderId="5" xfId="0" applyFont="1" applyFill="1" applyBorder="1" applyAlignment="1">
      <alignment horizontal="center" vertical="center"/>
    </xf>
    <xf numFmtId="0" fontId="38" fillId="4" borderId="6"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5" xfId="0" applyFont="1" applyFill="1" applyBorder="1" applyAlignment="1">
      <alignment horizontal="left" vertical="center" wrapText="1"/>
    </xf>
    <xf numFmtId="0" fontId="38" fillId="4" borderId="6" xfId="0" applyFont="1" applyFill="1" applyBorder="1" applyAlignment="1">
      <alignment horizontal="left" vertical="center" wrapText="1"/>
    </xf>
    <xf numFmtId="0" fontId="38" fillId="4" borderId="7" xfId="0" applyFont="1" applyFill="1" applyBorder="1" applyAlignment="1">
      <alignment horizontal="left" vertical="center" wrapText="1"/>
    </xf>
    <xf numFmtId="0" fontId="12" fillId="0" borderId="0" xfId="0" applyFont="1" applyAlignment="1">
      <alignment horizontal="center" vertical="center"/>
    </xf>
    <xf numFmtId="49" fontId="12" fillId="0" borderId="0" xfId="0" applyNumberFormat="1" applyFont="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49" fontId="34" fillId="0" borderId="2" xfId="0" applyNumberFormat="1" applyFont="1" applyBorder="1" applyAlignment="1">
      <alignment horizontal="center" vertical="center" wrapText="1"/>
    </xf>
    <xf numFmtId="0" fontId="33" fillId="0" borderId="2" xfId="1" applyBorder="1" applyAlignment="1">
      <alignment horizontal="center" vertical="center" wrapText="1"/>
    </xf>
    <xf numFmtId="0" fontId="16" fillId="0" borderId="2" xfId="0" applyFont="1" applyBorder="1" applyAlignment="1">
      <alignment horizontal="center" vertical="center" wrapText="1"/>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5" xfId="0" applyFont="1" applyFill="1" applyBorder="1" applyAlignment="1">
      <alignment horizontal="center" vertical="center"/>
    </xf>
    <xf numFmtId="0" fontId="37" fillId="0" borderId="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9"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8" fillId="2" borderId="2" xfId="0" applyFont="1" applyFill="1" applyBorder="1" applyAlignment="1">
      <alignment horizontal="center" vertical="center"/>
    </xf>
    <xf numFmtId="0" fontId="54" fillId="0" borderId="5" xfId="0" applyFont="1" applyBorder="1" applyAlignment="1">
      <alignment horizontal="left" vertical="center" wrapText="1"/>
    </xf>
    <xf numFmtId="0" fontId="54" fillId="0" borderId="6" xfId="0" applyFont="1" applyBorder="1" applyAlignment="1">
      <alignment horizontal="left" vertical="center" wrapText="1"/>
    </xf>
    <xf numFmtId="0" fontId="54" fillId="0" borderId="7" xfId="0" applyFont="1" applyBorder="1" applyAlignment="1">
      <alignment horizontal="left" vertical="center" wrapText="1"/>
    </xf>
    <xf numFmtId="0" fontId="54" fillId="0" borderId="2" xfId="0" applyFont="1" applyBorder="1" applyAlignment="1">
      <alignment horizontal="left" vertical="center" wrapText="1"/>
    </xf>
    <xf numFmtId="0" fontId="76" fillId="0" borderId="2" xfId="0" applyFont="1" applyBorder="1" applyAlignment="1">
      <alignment horizontal="left" vertical="center" wrapText="1"/>
    </xf>
    <xf numFmtId="0" fontId="18" fillId="2" borderId="5"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5" xfId="0" applyFont="1" applyFill="1" applyBorder="1" applyAlignment="1">
      <alignment horizontal="center" vertical="top"/>
    </xf>
    <xf numFmtId="0" fontId="18" fillId="2" borderId="7" xfId="0" applyFont="1" applyFill="1" applyBorder="1" applyAlignment="1">
      <alignment horizontal="center" vertical="top"/>
    </xf>
    <xf numFmtId="0" fontId="28" fillId="2" borderId="8" xfId="0" applyFont="1" applyFill="1" applyBorder="1" applyAlignment="1">
      <alignment horizontal="center" vertical="top" wrapText="1"/>
    </xf>
    <xf numFmtId="0" fontId="28" fillId="2" borderId="9" xfId="0" applyFont="1" applyFill="1" applyBorder="1" applyAlignment="1">
      <alignment horizontal="center" vertical="top" wrapText="1"/>
    </xf>
    <xf numFmtId="0" fontId="18" fillId="2" borderId="8" xfId="0" applyFont="1" applyFill="1" applyBorder="1" applyAlignment="1">
      <alignment horizontal="center" vertical="top" wrapText="1"/>
    </xf>
    <xf numFmtId="0" fontId="18" fillId="2" borderId="9" xfId="0" applyFont="1" applyFill="1" applyBorder="1" applyAlignment="1">
      <alignment horizontal="center" vertical="top" wrapText="1"/>
    </xf>
    <xf numFmtId="0" fontId="28" fillId="2" borderId="3" xfId="0" applyFont="1" applyFill="1" applyBorder="1" applyAlignment="1">
      <alignment horizontal="center" vertical="top" wrapText="1"/>
    </xf>
    <xf numFmtId="0" fontId="28" fillId="2" borderId="12" xfId="0" applyFont="1" applyFill="1" applyBorder="1" applyAlignment="1">
      <alignment horizontal="center" vertical="top" wrapText="1"/>
    </xf>
    <xf numFmtId="0" fontId="28" fillId="2" borderId="10" xfId="0" applyFont="1" applyFill="1" applyBorder="1" applyAlignment="1">
      <alignment horizontal="center" vertical="top" wrapText="1"/>
    </xf>
    <xf numFmtId="0" fontId="28" fillId="2" borderId="11" xfId="0" applyFont="1" applyFill="1" applyBorder="1" applyAlignment="1">
      <alignment horizontal="center" vertical="top" wrapText="1"/>
    </xf>
    <xf numFmtId="0" fontId="44" fillId="4" borderId="2" xfId="0" applyFont="1" applyFill="1" applyBorder="1" applyAlignment="1">
      <alignment horizontal="justify" vertical="center" wrapText="1"/>
    </xf>
    <xf numFmtId="0" fontId="64" fillId="0" borderId="2" xfId="0" applyFont="1" applyBorder="1" applyAlignment="1">
      <alignment horizontal="left" wrapText="1"/>
    </xf>
    <xf numFmtId="0" fontId="64" fillId="0" borderId="2" xfId="0" applyFont="1" applyBorder="1" applyAlignment="1">
      <alignment wrapText="1"/>
    </xf>
    <xf numFmtId="0" fontId="63" fillId="0" borderId="2" xfId="0" applyFont="1" applyBorder="1" applyAlignment="1">
      <alignment horizontal="center" vertical="top" wrapText="1"/>
    </xf>
    <xf numFmtId="4" fontId="63" fillId="0" borderId="5" xfId="0" applyNumberFormat="1" applyFont="1" applyBorder="1" applyAlignment="1">
      <alignment horizontal="center" vertical="top" wrapText="1"/>
    </xf>
    <xf numFmtId="0" fontId="63" fillId="0" borderId="6" xfId="0" applyFont="1" applyBorder="1" applyAlignment="1">
      <alignment horizontal="center" vertical="top" wrapText="1"/>
    </xf>
    <xf numFmtId="0" fontId="63" fillId="0" borderId="7" xfId="0" applyFont="1" applyBorder="1" applyAlignment="1">
      <alignment horizontal="center" vertical="top" wrapText="1"/>
    </xf>
    <xf numFmtId="0" fontId="63" fillId="0" borderId="2" xfId="0" applyFont="1" applyBorder="1" applyAlignment="1">
      <alignment horizontal="center" vertical="center"/>
    </xf>
    <xf numFmtId="4" fontId="48" fillId="0" borderId="2" xfId="0" applyNumberFormat="1" applyFont="1" applyBorder="1" applyAlignment="1">
      <alignment horizontal="center" vertical="center" wrapText="1"/>
    </xf>
    <xf numFmtId="0" fontId="48" fillId="0" borderId="2" xfId="0" applyFont="1" applyBorder="1" applyAlignment="1">
      <alignment horizontal="center" vertical="center" wrapText="1"/>
    </xf>
    <xf numFmtId="4" fontId="48" fillId="0" borderId="5" xfId="0" applyNumberFormat="1" applyFont="1" applyBorder="1" applyAlignment="1">
      <alignment horizontal="center" vertical="center" wrapText="1"/>
    </xf>
    <xf numFmtId="0" fontId="48" fillId="0" borderId="7" xfId="0" applyFont="1" applyBorder="1" applyAlignment="1">
      <alignment horizontal="center" vertical="center" wrapText="1"/>
    </xf>
    <xf numFmtId="4" fontId="48" fillId="0" borderId="2" xfId="0" applyNumberFormat="1" applyFont="1" applyBorder="1" applyAlignment="1">
      <alignment horizontal="center" vertical="center"/>
    </xf>
    <xf numFmtId="0" fontId="48" fillId="0" borderId="2"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2" fillId="4" borderId="5" xfId="0" applyFont="1" applyFill="1" applyBorder="1" applyAlignment="1">
      <alignment horizontal="left" vertical="center"/>
    </xf>
    <xf numFmtId="0" fontId="52" fillId="4" borderId="6" xfId="0" applyFont="1" applyFill="1" applyBorder="1" applyAlignment="1">
      <alignment horizontal="left" vertical="center"/>
    </xf>
    <xf numFmtId="0" fontId="52" fillId="4" borderId="7" xfId="0" applyFont="1" applyFill="1" applyBorder="1" applyAlignment="1">
      <alignment horizontal="left" vertical="center"/>
    </xf>
    <xf numFmtId="0" fontId="39" fillId="0" borderId="5" xfId="0" applyFont="1" applyBorder="1" applyAlignment="1">
      <alignment horizontal="left" wrapText="1"/>
    </xf>
    <xf numFmtId="0" fontId="39" fillId="0" borderId="6" xfId="0" applyFont="1" applyBorder="1" applyAlignment="1">
      <alignment horizontal="left" wrapText="1"/>
    </xf>
    <xf numFmtId="0" fontId="39" fillId="0" borderId="7" xfId="0" applyFont="1" applyBorder="1" applyAlignment="1">
      <alignment horizontal="left" wrapText="1"/>
    </xf>
    <xf numFmtId="0" fontId="38" fillId="0" borderId="9" xfId="0" applyFont="1" applyBorder="1" applyAlignment="1">
      <alignment horizontal="center" vertical="top" wrapText="1"/>
    </xf>
    <xf numFmtId="0" fontId="38" fillId="0" borderId="10" xfId="0" applyFont="1" applyBorder="1" applyAlignment="1">
      <alignment horizontal="center" vertical="top" wrapText="1"/>
    </xf>
    <xf numFmtId="0" fontId="38" fillId="0" borderId="11" xfId="0" applyFont="1" applyBorder="1" applyAlignment="1">
      <alignment horizontal="center" vertical="top" wrapText="1"/>
    </xf>
    <xf numFmtId="0" fontId="38" fillId="0" borderId="10"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1" xfId="0" applyFont="1" applyBorder="1" applyAlignment="1">
      <alignment horizontal="center" vertical="center" wrapText="1"/>
    </xf>
    <xf numFmtId="0" fontId="33" fillId="0" borderId="10" xfId="1" applyBorder="1" applyAlignment="1">
      <alignment horizontal="center" vertical="center" wrapText="1"/>
    </xf>
    <xf numFmtId="0" fontId="24" fillId="0" borderId="11"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64" fillId="0" borderId="5" xfId="0" applyFont="1" applyBorder="1" applyAlignment="1">
      <alignment horizontal="center" vertical="center" wrapText="1"/>
    </xf>
    <xf numFmtId="0" fontId="64" fillId="0" borderId="7" xfId="0" applyFont="1" applyBorder="1" applyAlignment="1">
      <alignment horizontal="center" vertical="center" wrapText="1"/>
    </xf>
    <xf numFmtId="4" fontId="39" fillId="0" borderId="2" xfId="0" applyNumberFormat="1" applyFont="1" applyBorder="1" applyAlignment="1">
      <alignment horizontal="center" vertical="center" wrapText="1"/>
    </xf>
    <xf numFmtId="0" fontId="39" fillId="0" borderId="2" xfId="0" applyFont="1" applyBorder="1" applyAlignment="1">
      <alignment horizontal="center" vertical="center" wrapText="1"/>
    </xf>
    <xf numFmtId="49" fontId="8" fillId="0" borderId="2" xfId="0" applyNumberFormat="1" applyFont="1" applyBorder="1" applyAlignment="1">
      <alignment horizontal="center"/>
    </xf>
    <xf numFmtId="0" fontId="8" fillId="0" borderId="2" xfId="0" applyFont="1" applyBorder="1" applyAlignment="1">
      <alignment horizontal="center"/>
    </xf>
    <xf numFmtId="0" fontId="29" fillId="0" borderId="2" xfId="0" applyFont="1" applyBorder="1" applyAlignment="1">
      <alignment horizontal="left" vertical="top" wrapText="1"/>
    </xf>
    <xf numFmtId="0" fontId="43" fillId="0" borderId="2" xfId="0" applyFont="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33" fillId="0" borderId="2" xfId="1" applyBorder="1" applyAlignment="1">
      <alignment horizontal="center"/>
    </xf>
    <xf numFmtId="0" fontId="24" fillId="0" borderId="2" xfId="0" applyFont="1" applyBorder="1" applyAlignment="1">
      <alignment horizontal="center"/>
    </xf>
    <xf numFmtId="0" fontId="31" fillId="2" borderId="5" xfId="0" applyFont="1" applyFill="1" applyBorder="1" applyAlignment="1">
      <alignment horizontal="center" vertical="top" wrapText="1"/>
    </xf>
    <xf numFmtId="0" fontId="31" fillId="2" borderId="7" xfId="0" applyFont="1" applyFill="1" applyBorder="1" applyAlignment="1">
      <alignment horizontal="center" vertical="top" wrapText="1"/>
    </xf>
    <xf numFmtId="0" fontId="31" fillId="2" borderId="2" xfId="0" applyFont="1" applyFill="1" applyBorder="1" applyAlignment="1">
      <alignment horizontal="center" vertical="top" wrapText="1"/>
    </xf>
    <xf numFmtId="0" fontId="55" fillId="0" borderId="3"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33" fillId="0" borderId="7" xfId="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3" fillId="0" borderId="2" xfId="1" applyBorder="1" applyAlignment="1">
      <alignment horizontal="center" wrapText="1"/>
    </xf>
    <xf numFmtId="0" fontId="24" fillId="0" borderId="2" xfId="0" applyFont="1" applyBorder="1" applyAlignment="1">
      <alignment horizontal="center" wrapText="1"/>
    </xf>
    <xf numFmtId="0" fontId="24"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55" fillId="0" borderId="2" xfId="0" applyFont="1" applyBorder="1" applyAlignment="1">
      <alignment horizontal="left" vertical="center" wrapText="1"/>
    </xf>
    <xf numFmtId="0" fontId="43" fillId="0" borderId="2" xfId="0" applyFont="1" applyBorder="1" applyAlignment="1">
      <alignment horizontal="left" vertical="center"/>
    </xf>
    <xf numFmtId="0" fontId="24" fillId="0" borderId="2" xfId="0" applyFont="1" applyBorder="1" applyAlignment="1">
      <alignment horizontal="justify" vertical="top" wrapText="1"/>
    </xf>
    <xf numFmtId="0" fontId="56" fillId="5" borderId="5" xfId="0" applyFont="1" applyFill="1" applyBorder="1" applyAlignment="1">
      <alignment vertical="center" wrapText="1"/>
    </xf>
    <xf numFmtId="0" fontId="56" fillId="5" borderId="6" xfId="0" applyFont="1" applyFill="1" applyBorder="1" applyAlignment="1">
      <alignment vertical="center" wrapText="1"/>
    </xf>
    <xf numFmtId="0" fontId="56" fillId="5" borderId="7" xfId="0" applyFont="1" applyFill="1" applyBorder="1" applyAlignment="1">
      <alignment vertical="center" wrapText="1"/>
    </xf>
    <xf numFmtId="0" fontId="56" fillId="5" borderId="5" xfId="0" applyFont="1" applyFill="1" applyBorder="1" applyAlignment="1">
      <alignment horizontal="left" vertical="center" wrapText="1"/>
    </xf>
    <xf numFmtId="0" fontId="56" fillId="5" borderId="6" xfId="0" applyFont="1" applyFill="1" applyBorder="1" applyAlignment="1">
      <alignment horizontal="left" vertical="center" wrapText="1"/>
    </xf>
    <xf numFmtId="0" fontId="56" fillId="5" borderId="7" xfId="0" applyFont="1" applyFill="1" applyBorder="1" applyAlignment="1">
      <alignment horizontal="left" vertical="center" wrapText="1"/>
    </xf>
    <xf numFmtId="0" fontId="32" fillId="2" borderId="2" xfId="0" applyFont="1" applyFill="1" applyBorder="1" applyAlignment="1">
      <alignment horizontal="center" vertical="top" wrapText="1"/>
    </xf>
    <xf numFmtId="0" fontId="32" fillId="2" borderId="5" xfId="0" applyFont="1" applyFill="1" applyBorder="1" applyAlignment="1">
      <alignment horizontal="center" vertical="top" wrapText="1"/>
    </xf>
    <xf numFmtId="0" fontId="32" fillId="2" borderId="6" xfId="0" applyFont="1" applyFill="1" applyBorder="1" applyAlignment="1">
      <alignment horizontal="center" vertical="top" wrapText="1"/>
    </xf>
    <xf numFmtId="0" fontId="32" fillId="2" borderId="7" xfId="0" applyFont="1" applyFill="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9" fillId="0" borderId="2" xfId="0" applyFont="1" applyBorder="1" applyAlignment="1">
      <alignment horizontal="center" vertical="top" wrapText="1"/>
    </xf>
    <xf numFmtId="0" fontId="19" fillId="0" borderId="2" xfId="0" applyFont="1" applyBorder="1" applyAlignment="1">
      <alignment horizontal="center" vertical="top"/>
    </xf>
    <xf numFmtId="0" fontId="31" fillId="2" borderId="6" xfId="0" applyFont="1" applyFill="1" applyBorder="1" applyAlignment="1">
      <alignment horizontal="center" vertical="top" wrapText="1"/>
    </xf>
    <xf numFmtId="0" fontId="31" fillId="2" borderId="10"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1" xfId="0" applyFont="1" applyBorder="1" applyAlignment="1">
      <alignment horizontal="center" vertical="center" wrapText="1"/>
    </xf>
    <xf numFmtId="0" fontId="48" fillId="0" borderId="6" xfId="0" applyFont="1" applyBorder="1" applyAlignment="1">
      <alignment horizontal="left" vertical="center" wrapText="1"/>
    </xf>
    <xf numFmtId="0" fontId="33" fillId="0" borderId="2" xfId="1" applyBorder="1" applyAlignment="1">
      <alignment horizontal="left" vertical="center"/>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8" fillId="0" borderId="2" xfId="0" applyFont="1" applyBorder="1" applyAlignment="1">
      <alignment horizontal="center" wrapText="1"/>
    </xf>
    <xf numFmtId="0" fontId="13" fillId="0" borderId="2" xfId="0" applyFont="1" applyBorder="1" applyAlignment="1">
      <alignment horizontal="center" vertical="center" wrapText="1"/>
    </xf>
    <xf numFmtId="0" fontId="33" fillId="0" borderId="5" xfId="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2" fillId="5" borderId="10" xfId="0"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0" borderId="1" xfId="0" applyFont="1" applyBorder="1" applyAlignment="1">
      <alignment horizontal="left" vertical="center" wrapText="1"/>
    </xf>
    <xf numFmtId="0" fontId="42" fillId="0" borderId="14" xfId="0" applyFont="1" applyBorder="1" applyAlignment="1">
      <alignment horizontal="left" vertical="center" wrapText="1"/>
    </xf>
    <xf numFmtId="0" fontId="42" fillId="0" borderId="6" xfId="0" applyFont="1" applyBorder="1" applyAlignment="1">
      <alignment horizontal="left" vertical="center" wrapText="1"/>
    </xf>
    <xf numFmtId="0" fontId="45" fillId="4" borderId="9" xfId="0" applyFont="1" applyFill="1" applyBorder="1" applyAlignment="1">
      <alignment vertical="center" wrapText="1"/>
    </xf>
    <xf numFmtId="0" fontId="64" fillId="0" borderId="5" xfId="0" applyFont="1" applyBorder="1" applyAlignment="1">
      <alignment horizontal="left" wrapText="1"/>
    </xf>
    <xf numFmtId="0" fontId="64" fillId="0" borderId="6" xfId="0" applyFont="1" applyBorder="1" applyAlignment="1">
      <alignment horizontal="left"/>
    </xf>
    <xf numFmtId="0" fontId="64" fillId="0" borderId="7" xfId="0" applyFont="1" applyBorder="1" applyAlignment="1">
      <alignment horizontal="left"/>
    </xf>
    <xf numFmtId="0" fontId="20" fillId="0" borderId="2" xfId="0" applyFont="1" applyBorder="1" applyAlignment="1">
      <alignment horizontal="center" vertical="center"/>
    </xf>
    <xf numFmtId="0" fontId="21" fillId="0" borderId="2"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0" fillId="0" borderId="2" xfId="0" applyBorder="1" applyAlignment="1">
      <alignment horizontal="center" wrapText="1"/>
    </xf>
    <xf numFmtId="0" fontId="74" fillId="4" borderId="13" xfId="0" applyFont="1" applyFill="1" applyBorder="1" applyAlignment="1">
      <alignment horizontal="center" vertical="center" wrapText="1"/>
    </xf>
    <xf numFmtId="0" fontId="75" fillId="0" borderId="2" xfId="0" applyFont="1" applyBorder="1" applyAlignment="1">
      <alignment horizontal="center"/>
    </xf>
    <xf numFmtId="0" fontId="65" fillId="2" borderId="5" xfId="0" applyFont="1" applyFill="1" applyBorder="1" applyAlignment="1">
      <alignment horizontal="center" vertical="top"/>
    </xf>
    <xf numFmtId="0" fontId="65" fillId="2" borderId="7" xfId="0" applyFont="1" applyFill="1" applyBorder="1" applyAlignment="1">
      <alignment horizontal="center" vertical="top"/>
    </xf>
    <xf numFmtId="0" fontId="65" fillId="2" borderId="5" xfId="0" applyFont="1" applyFill="1" applyBorder="1" applyAlignment="1">
      <alignment horizontal="center" vertical="top" wrapText="1"/>
    </xf>
    <xf numFmtId="0" fontId="65" fillId="2" borderId="7" xfId="0" applyFont="1" applyFill="1" applyBorder="1" applyAlignment="1">
      <alignment horizontal="center" vertical="top" wrapText="1"/>
    </xf>
    <xf numFmtId="0" fontId="65" fillId="2" borderId="2" xfId="0" applyFont="1" applyFill="1" applyBorder="1" applyAlignment="1">
      <alignment horizontal="center" vertical="top" wrapText="1"/>
    </xf>
    <xf numFmtId="0" fontId="4" fillId="2" borderId="0" xfId="0" applyFont="1" applyFill="1" applyAlignment="1">
      <alignment horizontal="center" vertical="top" wrapText="1"/>
    </xf>
    <xf numFmtId="0" fontId="6" fillId="3" borderId="0" xfId="0" applyFont="1" applyFill="1" applyAlignment="1">
      <alignment vertical="top" wrapText="1"/>
    </xf>
    <xf numFmtId="0" fontId="8" fillId="0" borderId="0" xfId="0" applyFont="1" applyFill="1" applyBorder="1" applyAlignment="1">
      <alignment horizontal="center" vertical="center" wrapText="1"/>
    </xf>
    <xf numFmtId="8" fontId="60" fillId="0" borderId="0" xfId="0" applyNumberFormat="1" applyFont="1" applyFill="1" applyBorder="1" applyAlignment="1">
      <alignment horizontal="right" vertical="center" wrapText="1"/>
    </xf>
    <xf numFmtId="10" fontId="60" fillId="0" borderId="0" xfId="0" applyNumberFormat="1" applyFont="1" applyFill="1" applyBorder="1" applyAlignment="1">
      <alignment horizontal="right" vertical="center" wrapText="1"/>
    </xf>
    <xf numFmtId="0" fontId="8" fillId="0" borderId="0" xfId="0" applyFont="1" applyFill="1" applyBorder="1"/>
    <xf numFmtId="8" fontId="8" fillId="0" borderId="0" xfId="0" applyNumberFormat="1" applyFont="1" applyFill="1" applyBorder="1"/>
    <xf numFmtId="10" fontId="8" fillId="0" borderId="0" xfId="0" applyNumberFormat="1" applyFont="1" applyFill="1" applyBorder="1"/>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Cumplimiento</a:t>
            </a:r>
            <a:r>
              <a:rPr lang="es-EC" baseline="0"/>
              <a:t> programas del Sistema Biofísico</a:t>
            </a:r>
            <a:endParaRPr lang="es-EC"/>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cumplimiento!$C$3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cumplimiento!$A$4:$B$9</c15:sqref>
                  </c15:fullRef>
                  <c15:levelRef>
                    <c15:sqref>cumplimiento!$A$4:$A$9</c15:sqref>
                  </c15:levelRef>
                </c:ext>
              </c:extLst>
              <c:f>cumplimiento!$A$4:$A$9</c:f>
              <c:strCache>
                <c:ptCount val="6"/>
                <c:pt idx="0">
                  <c:v>M1.1.</c:v>
                </c:pt>
                <c:pt idx="1">
                  <c:v>M1.2.</c:v>
                </c:pt>
                <c:pt idx="2">
                  <c:v>M1.3.</c:v>
                </c:pt>
                <c:pt idx="3">
                  <c:v>M1.4.</c:v>
                </c:pt>
                <c:pt idx="4">
                  <c:v>M1.5.</c:v>
                </c:pt>
                <c:pt idx="5">
                  <c:v>M1.6.</c:v>
                </c:pt>
              </c:strCache>
            </c:strRef>
          </c:cat>
          <c:val>
            <c:numRef>
              <c:f>cumplimiento!$C$4:$C$9</c:f>
              <c:numCache>
                <c:formatCode>0</c:formatCode>
                <c:ptCount val="6"/>
                <c:pt idx="0" formatCode="General">
                  <c:v>4</c:v>
                </c:pt>
                <c:pt idx="1">
                  <c:v>80</c:v>
                </c:pt>
                <c:pt idx="2">
                  <c:v>100</c:v>
                </c:pt>
                <c:pt idx="3" formatCode="General">
                  <c:v>1</c:v>
                </c:pt>
                <c:pt idx="4">
                  <c:v>80</c:v>
                </c:pt>
                <c:pt idx="5">
                  <c:v>80</c:v>
                </c:pt>
              </c:numCache>
            </c:numRef>
          </c:val>
          <c:extLst>
            <c:ext xmlns:c16="http://schemas.microsoft.com/office/drawing/2014/chart" uri="{C3380CC4-5D6E-409C-BE32-E72D297353CC}">
              <c16:uniqueId val="{00000000-57C7-47DD-9B86-8698FC818C61}"/>
            </c:ext>
          </c:extLst>
        </c:ser>
        <c:ser>
          <c:idx val="1"/>
          <c:order val="1"/>
          <c:tx>
            <c:strRef>
              <c:f>cumplimiento!$D$3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cumplimiento!$A$4:$B$9</c15:sqref>
                  </c15:fullRef>
                  <c15:levelRef>
                    <c15:sqref>cumplimiento!$A$4:$A$9</c15:sqref>
                  </c15:levelRef>
                </c:ext>
              </c:extLst>
              <c:f>cumplimiento!$A$4:$A$9</c:f>
              <c:strCache>
                <c:ptCount val="6"/>
                <c:pt idx="0">
                  <c:v>M1.1.</c:v>
                </c:pt>
                <c:pt idx="1">
                  <c:v>M1.2.</c:v>
                </c:pt>
                <c:pt idx="2">
                  <c:v>M1.3.</c:v>
                </c:pt>
                <c:pt idx="3">
                  <c:v>M1.4.</c:v>
                </c:pt>
                <c:pt idx="4">
                  <c:v>M1.5.</c:v>
                </c:pt>
                <c:pt idx="5">
                  <c:v>M1.6.</c:v>
                </c:pt>
              </c:strCache>
            </c:strRef>
          </c:cat>
          <c:val>
            <c:numRef>
              <c:f>cumplimiento!$D$4:$D$9</c:f>
              <c:numCache>
                <c:formatCode>0</c:formatCode>
                <c:ptCount val="6"/>
                <c:pt idx="0" formatCode="General">
                  <c:v>4</c:v>
                </c:pt>
                <c:pt idx="1">
                  <c:v>80</c:v>
                </c:pt>
                <c:pt idx="2">
                  <c:v>100</c:v>
                </c:pt>
                <c:pt idx="3" formatCode="General">
                  <c:v>1</c:v>
                </c:pt>
                <c:pt idx="4">
                  <c:v>80</c:v>
                </c:pt>
                <c:pt idx="5">
                  <c:v>80</c:v>
                </c:pt>
              </c:numCache>
            </c:numRef>
          </c:val>
          <c:extLst>
            <c:ext xmlns:c16="http://schemas.microsoft.com/office/drawing/2014/chart" uri="{C3380CC4-5D6E-409C-BE32-E72D297353CC}">
              <c16:uniqueId val="{00000001-57C7-47DD-9B86-8698FC818C61}"/>
            </c:ext>
          </c:extLst>
        </c:ser>
        <c:dLbls>
          <c:dLblPos val="outEnd"/>
          <c:showLegendKey val="0"/>
          <c:showVal val="1"/>
          <c:showCatName val="0"/>
          <c:showSerName val="0"/>
          <c:showPercent val="0"/>
          <c:showBubbleSize val="0"/>
        </c:dLbls>
        <c:gapWidth val="182"/>
        <c:axId val="607297408"/>
        <c:axId val="607297768"/>
      </c:barChart>
      <c:catAx>
        <c:axId val="6072974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07297768"/>
        <c:crosses val="autoZero"/>
        <c:auto val="1"/>
        <c:lblAlgn val="ctr"/>
        <c:lblOffset val="100"/>
        <c:noMultiLvlLbl val="0"/>
      </c:catAx>
      <c:valAx>
        <c:axId val="607297768"/>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07297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Cumplimiento programas del </a:t>
            </a:r>
          </a:p>
          <a:p>
            <a:pPr>
              <a:defRPr/>
            </a:pPr>
            <a:r>
              <a:rPr lang="es-EC"/>
              <a:t>Sistema Sociocultural Objetivo 2 </a:t>
            </a:r>
          </a:p>
        </c:rich>
      </c:tx>
      <c:layout>
        <c:manualLayout>
          <c:xMode val="edge"/>
          <c:yMode val="edge"/>
          <c:x val="0.24779453123736855"/>
          <c:y val="8.217769600270215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cumplimiento!$I$3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cumplimiento!$G$4:$H$6</c15:sqref>
                  </c15:fullRef>
                  <c15:levelRef>
                    <c15:sqref>cumplimiento!$G$4:$G$6</c15:sqref>
                  </c15:levelRef>
                </c:ext>
              </c:extLst>
              <c:f>cumplimiento!$G$4:$G$6</c:f>
              <c:strCache>
                <c:ptCount val="3"/>
                <c:pt idx="0">
                  <c:v>M2.1.</c:v>
                </c:pt>
                <c:pt idx="1">
                  <c:v>M2.2</c:v>
                </c:pt>
                <c:pt idx="2">
                  <c:v>M2.3</c:v>
                </c:pt>
              </c:strCache>
            </c:strRef>
          </c:cat>
          <c:val>
            <c:numRef>
              <c:f>cumplimiento!$I$4:$I$6</c:f>
              <c:numCache>
                <c:formatCode>General</c:formatCode>
                <c:ptCount val="3"/>
                <c:pt idx="0">
                  <c:v>90</c:v>
                </c:pt>
                <c:pt idx="1">
                  <c:v>80</c:v>
                </c:pt>
                <c:pt idx="2">
                  <c:v>58</c:v>
                </c:pt>
              </c:numCache>
            </c:numRef>
          </c:val>
          <c:extLst>
            <c:ext xmlns:c16="http://schemas.microsoft.com/office/drawing/2014/chart" uri="{C3380CC4-5D6E-409C-BE32-E72D297353CC}">
              <c16:uniqueId val="{00000000-6AF9-4B9C-B2EB-B173E020F8AE}"/>
            </c:ext>
          </c:extLst>
        </c:ser>
        <c:ser>
          <c:idx val="1"/>
          <c:order val="1"/>
          <c:tx>
            <c:strRef>
              <c:f>cumplimiento!$J$3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cumplimiento!$G$4:$H$6</c15:sqref>
                  </c15:fullRef>
                  <c15:levelRef>
                    <c15:sqref>cumplimiento!$G$4:$G$6</c15:sqref>
                  </c15:levelRef>
                </c:ext>
              </c:extLst>
              <c:f>cumplimiento!$G$4:$G$6</c:f>
              <c:strCache>
                <c:ptCount val="3"/>
                <c:pt idx="0">
                  <c:v>M2.1.</c:v>
                </c:pt>
                <c:pt idx="1">
                  <c:v>M2.2</c:v>
                </c:pt>
                <c:pt idx="2">
                  <c:v>M2.3</c:v>
                </c:pt>
              </c:strCache>
            </c:strRef>
          </c:cat>
          <c:val>
            <c:numRef>
              <c:f>cumplimiento!$J$4:$J$6</c:f>
              <c:numCache>
                <c:formatCode>General</c:formatCode>
                <c:ptCount val="3"/>
                <c:pt idx="0">
                  <c:v>100</c:v>
                </c:pt>
                <c:pt idx="1">
                  <c:v>27</c:v>
                </c:pt>
                <c:pt idx="2">
                  <c:v>117</c:v>
                </c:pt>
              </c:numCache>
            </c:numRef>
          </c:val>
          <c:extLst>
            <c:ext xmlns:c16="http://schemas.microsoft.com/office/drawing/2014/chart" uri="{C3380CC4-5D6E-409C-BE32-E72D297353CC}">
              <c16:uniqueId val="{00000001-6AF9-4B9C-B2EB-B173E020F8AE}"/>
            </c:ext>
          </c:extLst>
        </c:ser>
        <c:dLbls>
          <c:dLblPos val="outEnd"/>
          <c:showLegendKey val="0"/>
          <c:showVal val="1"/>
          <c:showCatName val="0"/>
          <c:showSerName val="0"/>
          <c:showPercent val="0"/>
          <c:showBubbleSize val="0"/>
        </c:dLbls>
        <c:gapWidth val="182"/>
        <c:axId val="607319728"/>
        <c:axId val="607322968"/>
      </c:barChart>
      <c:catAx>
        <c:axId val="6073197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07322968"/>
        <c:crosses val="autoZero"/>
        <c:auto val="1"/>
        <c:lblAlgn val="ctr"/>
        <c:lblOffset val="100"/>
        <c:noMultiLvlLbl val="0"/>
      </c:catAx>
      <c:valAx>
        <c:axId val="60732296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0731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Cumplimiento programas del Sistema Sociocultural Objetivo 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cumplimiento!$O$3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cumplimiento!$M$4:$N$8</c15:sqref>
                  </c15:fullRef>
                  <c15:levelRef>
                    <c15:sqref>cumplimiento!$M$4:$M$8</c15:sqref>
                  </c15:levelRef>
                </c:ext>
              </c:extLst>
              <c:f>cumplimiento!$M$4:$M$8</c:f>
              <c:strCache>
                <c:ptCount val="5"/>
                <c:pt idx="0">
                  <c:v>M3.1</c:v>
                </c:pt>
                <c:pt idx="1">
                  <c:v>M3.2.</c:v>
                </c:pt>
                <c:pt idx="2">
                  <c:v>M3.3.</c:v>
                </c:pt>
                <c:pt idx="3">
                  <c:v>M3.4.</c:v>
                </c:pt>
                <c:pt idx="4">
                  <c:v>M3.5</c:v>
                </c:pt>
              </c:strCache>
            </c:strRef>
          </c:cat>
          <c:val>
            <c:numRef>
              <c:f>cumplimiento!$O$4:$O$8</c:f>
              <c:numCache>
                <c:formatCode>General</c:formatCode>
                <c:ptCount val="5"/>
                <c:pt idx="0">
                  <c:v>1080</c:v>
                </c:pt>
                <c:pt idx="1">
                  <c:v>650</c:v>
                </c:pt>
                <c:pt idx="2">
                  <c:v>600</c:v>
                </c:pt>
                <c:pt idx="3">
                  <c:v>6</c:v>
                </c:pt>
                <c:pt idx="4" formatCode="#,##0">
                  <c:v>1000</c:v>
                </c:pt>
              </c:numCache>
            </c:numRef>
          </c:val>
          <c:extLst>
            <c:ext xmlns:c16="http://schemas.microsoft.com/office/drawing/2014/chart" uri="{C3380CC4-5D6E-409C-BE32-E72D297353CC}">
              <c16:uniqueId val="{00000000-CCB0-4FE1-BCD2-554CBF9926CA}"/>
            </c:ext>
          </c:extLst>
        </c:ser>
        <c:ser>
          <c:idx val="1"/>
          <c:order val="1"/>
          <c:tx>
            <c:strRef>
              <c:f>cumplimiento!$P$3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cumplimiento!$M$4:$N$8</c15:sqref>
                  </c15:fullRef>
                  <c15:levelRef>
                    <c15:sqref>cumplimiento!$M$4:$M$8</c15:sqref>
                  </c15:levelRef>
                </c:ext>
              </c:extLst>
              <c:f>cumplimiento!$M$4:$M$8</c:f>
              <c:strCache>
                <c:ptCount val="5"/>
                <c:pt idx="0">
                  <c:v>M3.1</c:v>
                </c:pt>
                <c:pt idx="1">
                  <c:v>M3.2.</c:v>
                </c:pt>
                <c:pt idx="2">
                  <c:v>M3.3.</c:v>
                </c:pt>
                <c:pt idx="3">
                  <c:v>M3.4.</c:v>
                </c:pt>
                <c:pt idx="4">
                  <c:v>M3.5</c:v>
                </c:pt>
              </c:strCache>
            </c:strRef>
          </c:cat>
          <c:val>
            <c:numRef>
              <c:f>cumplimiento!$P$4:$P$8</c:f>
              <c:numCache>
                <c:formatCode>General</c:formatCode>
                <c:ptCount val="5"/>
                <c:pt idx="0">
                  <c:v>1233</c:v>
                </c:pt>
                <c:pt idx="1">
                  <c:v>650</c:v>
                </c:pt>
                <c:pt idx="2" formatCode="#,##0">
                  <c:v>1101</c:v>
                </c:pt>
                <c:pt idx="3">
                  <c:v>5</c:v>
                </c:pt>
                <c:pt idx="4" formatCode="#,##0">
                  <c:v>3892</c:v>
                </c:pt>
              </c:numCache>
            </c:numRef>
          </c:val>
          <c:extLst>
            <c:ext xmlns:c16="http://schemas.microsoft.com/office/drawing/2014/chart" uri="{C3380CC4-5D6E-409C-BE32-E72D297353CC}">
              <c16:uniqueId val="{00000001-CCB0-4FE1-BCD2-554CBF9926CA}"/>
            </c:ext>
          </c:extLst>
        </c:ser>
        <c:dLbls>
          <c:dLblPos val="outEnd"/>
          <c:showLegendKey val="0"/>
          <c:showVal val="1"/>
          <c:showCatName val="0"/>
          <c:showSerName val="0"/>
          <c:showPercent val="0"/>
          <c:showBubbleSize val="0"/>
        </c:dLbls>
        <c:gapWidth val="182"/>
        <c:axId val="607293448"/>
        <c:axId val="607298488"/>
      </c:barChart>
      <c:catAx>
        <c:axId val="607293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07298488"/>
        <c:crosses val="autoZero"/>
        <c:auto val="1"/>
        <c:lblAlgn val="ctr"/>
        <c:lblOffset val="100"/>
        <c:noMultiLvlLbl val="0"/>
      </c:catAx>
      <c:valAx>
        <c:axId val="60729848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07293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Cumplimiento</a:t>
            </a:r>
            <a:r>
              <a:rPr lang="es-EC" baseline="0"/>
              <a:t> programas del Sistema Económico Productivo Objetivo 4</a:t>
            </a:r>
          </a:p>
        </c:rich>
      </c:tx>
      <c:layout>
        <c:manualLayout>
          <c:xMode val="edge"/>
          <c:yMode val="edge"/>
          <c:x val="0.13058366714484676"/>
          <c:y val="3.49344818006020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cumplimiento!$U$3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cumplimiento!$S$4:$T$6</c15:sqref>
                  </c15:fullRef>
                  <c15:levelRef>
                    <c15:sqref>cumplimiento!$S$4:$S$6</c15:sqref>
                  </c15:levelRef>
                </c:ext>
              </c:extLst>
              <c:f>cumplimiento!$S$4:$S$6</c:f>
              <c:strCache>
                <c:ptCount val="3"/>
                <c:pt idx="0">
                  <c:v>M4.1.</c:v>
                </c:pt>
                <c:pt idx="1">
                  <c:v>M4.2.</c:v>
                </c:pt>
                <c:pt idx="2">
                  <c:v>M4.3.</c:v>
                </c:pt>
              </c:strCache>
            </c:strRef>
          </c:cat>
          <c:val>
            <c:numRef>
              <c:f>cumplimiento!$U$4:$U$6</c:f>
              <c:numCache>
                <c:formatCode>General</c:formatCode>
                <c:ptCount val="3"/>
                <c:pt idx="0">
                  <c:v>100</c:v>
                </c:pt>
                <c:pt idx="1">
                  <c:v>1</c:v>
                </c:pt>
                <c:pt idx="2">
                  <c:v>40</c:v>
                </c:pt>
              </c:numCache>
            </c:numRef>
          </c:val>
          <c:extLst>
            <c:ext xmlns:c16="http://schemas.microsoft.com/office/drawing/2014/chart" uri="{C3380CC4-5D6E-409C-BE32-E72D297353CC}">
              <c16:uniqueId val="{00000000-7A6F-44FD-9141-6BC69C09A5BB}"/>
            </c:ext>
          </c:extLst>
        </c:ser>
        <c:ser>
          <c:idx val="1"/>
          <c:order val="1"/>
          <c:tx>
            <c:strRef>
              <c:f>cumplimiento!$V$3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cumplimiento!$S$4:$T$6</c15:sqref>
                  </c15:fullRef>
                  <c15:levelRef>
                    <c15:sqref>cumplimiento!$S$4:$S$6</c15:sqref>
                  </c15:levelRef>
                </c:ext>
              </c:extLst>
              <c:f>cumplimiento!$S$4:$S$6</c:f>
              <c:strCache>
                <c:ptCount val="3"/>
                <c:pt idx="0">
                  <c:v>M4.1.</c:v>
                </c:pt>
                <c:pt idx="1">
                  <c:v>M4.2.</c:v>
                </c:pt>
                <c:pt idx="2">
                  <c:v>M4.3.</c:v>
                </c:pt>
              </c:strCache>
            </c:strRef>
          </c:cat>
          <c:val>
            <c:numRef>
              <c:f>cumplimiento!$V$4:$V$6</c:f>
              <c:numCache>
                <c:formatCode>General</c:formatCode>
                <c:ptCount val="3"/>
                <c:pt idx="0">
                  <c:v>100</c:v>
                </c:pt>
                <c:pt idx="1">
                  <c:v>1</c:v>
                </c:pt>
                <c:pt idx="2" formatCode="#,##0">
                  <c:v>65</c:v>
                </c:pt>
              </c:numCache>
            </c:numRef>
          </c:val>
          <c:extLst>
            <c:ext xmlns:c16="http://schemas.microsoft.com/office/drawing/2014/chart" uri="{C3380CC4-5D6E-409C-BE32-E72D297353CC}">
              <c16:uniqueId val="{00000001-7A6F-44FD-9141-6BC69C09A5BB}"/>
            </c:ext>
          </c:extLst>
        </c:ser>
        <c:dLbls>
          <c:dLblPos val="outEnd"/>
          <c:showLegendKey val="0"/>
          <c:showVal val="1"/>
          <c:showCatName val="0"/>
          <c:showSerName val="0"/>
          <c:showPercent val="0"/>
          <c:showBubbleSize val="0"/>
        </c:dLbls>
        <c:gapWidth val="182"/>
        <c:axId val="535232192"/>
        <c:axId val="535228952"/>
      </c:barChart>
      <c:catAx>
        <c:axId val="535232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35228952"/>
        <c:crosses val="autoZero"/>
        <c:auto val="1"/>
        <c:lblAlgn val="ctr"/>
        <c:lblOffset val="100"/>
        <c:noMultiLvlLbl val="0"/>
      </c:catAx>
      <c:valAx>
        <c:axId val="5352289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3523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Cumplimiento</a:t>
            </a:r>
            <a:r>
              <a:rPr lang="es-EC" baseline="0"/>
              <a:t> programas del Sistema Económcio Objetivo 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cumplimiento!$AA$3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cumplimiento!$Y$4:$Z$6</c15:sqref>
                  </c15:fullRef>
                  <c15:levelRef>
                    <c15:sqref>cumplimiento!$Y$4:$Y$6</c15:sqref>
                  </c15:levelRef>
                </c:ext>
              </c:extLst>
              <c:f>cumplimiento!$Y$4:$Y$6</c:f>
              <c:strCache>
                <c:ptCount val="3"/>
                <c:pt idx="0">
                  <c:v>M5.1.</c:v>
                </c:pt>
                <c:pt idx="1">
                  <c:v>M5.2.</c:v>
                </c:pt>
                <c:pt idx="2">
                  <c:v>M5.3.</c:v>
                </c:pt>
              </c:strCache>
            </c:strRef>
          </c:cat>
          <c:val>
            <c:numRef>
              <c:f>cumplimiento!$AA$4:$AA$6</c:f>
              <c:numCache>
                <c:formatCode>#,##0</c:formatCode>
                <c:ptCount val="3"/>
                <c:pt idx="0" formatCode="General">
                  <c:v>20</c:v>
                </c:pt>
                <c:pt idx="1">
                  <c:v>30000</c:v>
                </c:pt>
                <c:pt idx="2">
                  <c:v>1500</c:v>
                </c:pt>
              </c:numCache>
            </c:numRef>
          </c:val>
          <c:extLst>
            <c:ext xmlns:c16="http://schemas.microsoft.com/office/drawing/2014/chart" uri="{C3380CC4-5D6E-409C-BE32-E72D297353CC}">
              <c16:uniqueId val="{00000000-7A56-41E2-A697-AF19FA820861}"/>
            </c:ext>
          </c:extLst>
        </c:ser>
        <c:ser>
          <c:idx val="1"/>
          <c:order val="1"/>
          <c:tx>
            <c:strRef>
              <c:f>cumplimiento!$AB$3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cumplimiento!$Y$4:$Z$6</c15:sqref>
                  </c15:fullRef>
                  <c15:levelRef>
                    <c15:sqref>cumplimiento!$Y$4:$Y$6</c15:sqref>
                  </c15:levelRef>
                </c:ext>
              </c:extLst>
              <c:f>cumplimiento!$Y$4:$Y$6</c:f>
              <c:strCache>
                <c:ptCount val="3"/>
                <c:pt idx="0">
                  <c:v>M5.1.</c:v>
                </c:pt>
                <c:pt idx="1">
                  <c:v>M5.2.</c:v>
                </c:pt>
                <c:pt idx="2">
                  <c:v>M5.3.</c:v>
                </c:pt>
              </c:strCache>
            </c:strRef>
          </c:cat>
          <c:val>
            <c:numRef>
              <c:f>cumplimiento!$AB$4:$AB$6</c:f>
              <c:numCache>
                <c:formatCode>#,##0</c:formatCode>
                <c:ptCount val="3"/>
                <c:pt idx="0" formatCode="General">
                  <c:v>179</c:v>
                </c:pt>
                <c:pt idx="1">
                  <c:v>39486</c:v>
                </c:pt>
                <c:pt idx="2">
                  <c:v>2185</c:v>
                </c:pt>
              </c:numCache>
            </c:numRef>
          </c:val>
          <c:extLst>
            <c:ext xmlns:c16="http://schemas.microsoft.com/office/drawing/2014/chart" uri="{C3380CC4-5D6E-409C-BE32-E72D297353CC}">
              <c16:uniqueId val="{00000001-7A56-41E2-A697-AF19FA820861}"/>
            </c:ext>
          </c:extLst>
        </c:ser>
        <c:dLbls>
          <c:dLblPos val="outEnd"/>
          <c:showLegendKey val="0"/>
          <c:showVal val="1"/>
          <c:showCatName val="0"/>
          <c:showSerName val="0"/>
          <c:showPercent val="0"/>
          <c:showBubbleSize val="0"/>
        </c:dLbls>
        <c:gapWidth val="182"/>
        <c:axId val="411777272"/>
        <c:axId val="411777632"/>
      </c:barChart>
      <c:catAx>
        <c:axId val="411777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411777632"/>
        <c:crosses val="autoZero"/>
        <c:auto val="1"/>
        <c:lblAlgn val="ctr"/>
        <c:lblOffset val="100"/>
        <c:noMultiLvlLbl val="0"/>
      </c:catAx>
      <c:valAx>
        <c:axId val="41177763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411777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Cumplimiento</a:t>
            </a:r>
            <a:r>
              <a:rPr lang="es-EC" baseline="0"/>
              <a:t> programas del Sistema Asentamientos Humanos Objetivo 6</a:t>
            </a:r>
            <a:endParaRPr lang="es-EC"/>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cumplimiento!$AG$3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cumplimiento!$AE$4:$AF$22</c15:sqref>
                  </c15:fullRef>
                  <c15:levelRef>
                    <c15:sqref>cumplimiento!$AE$4:$AE$22</c15:sqref>
                  </c15:levelRef>
                </c:ext>
              </c:extLst>
              <c:f>cumplimiento!$AE$4:$AE$22</c:f>
              <c:strCache>
                <c:ptCount val="19"/>
                <c:pt idx="0">
                  <c:v>M6.1. </c:v>
                </c:pt>
                <c:pt idx="1">
                  <c:v>PG6.2.</c:v>
                </c:pt>
                <c:pt idx="2">
                  <c:v>M6.3</c:v>
                </c:pt>
                <c:pt idx="3">
                  <c:v>M6.4</c:v>
                </c:pt>
                <c:pt idx="4">
                  <c:v>M6.5</c:v>
                </c:pt>
                <c:pt idx="5">
                  <c:v>M6.6</c:v>
                </c:pt>
                <c:pt idx="6">
                  <c:v>M6.7.</c:v>
                </c:pt>
                <c:pt idx="7">
                  <c:v>M6.8.</c:v>
                </c:pt>
                <c:pt idx="8">
                  <c:v>M6.9.</c:v>
                </c:pt>
                <c:pt idx="9">
                  <c:v>M6.10.</c:v>
                </c:pt>
                <c:pt idx="10">
                  <c:v>M6.11.</c:v>
                </c:pt>
                <c:pt idx="11">
                  <c:v>M6.12.</c:v>
                </c:pt>
                <c:pt idx="12">
                  <c:v>M6.13.</c:v>
                </c:pt>
                <c:pt idx="13">
                  <c:v>M6.14.</c:v>
                </c:pt>
                <c:pt idx="14">
                  <c:v>M6.15</c:v>
                </c:pt>
                <c:pt idx="15">
                  <c:v>M6.17.</c:v>
                </c:pt>
                <c:pt idx="16">
                  <c:v>M6.18.</c:v>
                </c:pt>
                <c:pt idx="17">
                  <c:v>PG6.19.</c:v>
                </c:pt>
                <c:pt idx="18">
                  <c:v>PG6.20.</c:v>
                </c:pt>
              </c:strCache>
            </c:strRef>
          </c:cat>
          <c:val>
            <c:numRef>
              <c:f>cumplimiento!$AG$4:$AG$22</c:f>
              <c:numCache>
                <c:formatCode>General</c:formatCode>
                <c:ptCount val="19"/>
                <c:pt idx="0">
                  <c:v>100</c:v>
                </c:pt>
                <c:pt idx="1">
                  <c:v>50</c:v>
                </c:pt>
                <c:pt idx="2">
                  <c:v>4</c:v>
                </c:pt>
                <c:pt idx="3">
                  <c:v>90</c:v>
                </c:pt>
                <c:pt idx="4" formatCode="#,##0">
                  <c:v>100</c:v>
                </c:pt>
                <c:pt idx="5" formatCode="#,##0">
                  <c:v>90</c:v>
                </c:pt>
                <c:pt idx="6" formatCode="#,##0">
                  <c:v>78</c:v>
                </c:pt>
                <c:pt idx="7" formatCode="#,##0">
                  <c:v>65</c:v>
                </c:pt>
                <c:pt idx="8" formatCode="#,##0">
                  <c:v>42</c:v>
                </c:pt>
                <c:pt idx="9" formatCode="#,##0">
                  <c:v>60</c:v>
                </c:pt>
                <c:pt idx="10" formatCode="#,##0">
                  <c:v>1</c:v>
                </c:pt>
                <c:pt idx="11" formatCode="#,##0">
                  <c:v>4</c:v>
                </c:pt>
                <c:pt idx="12" formatCode="#,##0">
                  <c:v>4</c:v>
                </c:pt>
                <c:pt idx="13" formatCode="#,##0">
                  <c:v>29</c:v>
                </c:pt>
                <c:pt idx="14" formatCode="#,##0">
                  <c:v>10</c:v>
                </c:pt>
                <c:pt idx="15" formatCode="#,##0">
                  <c:v>50</c:v>
                </c:pt>
                <c:pt idx="16" formatCode="#,##0">
                  <c:v>100</c:v>
                </c:pt>
                <c:pt idx="17" formatCode="#,##0">
                  <c:v>5</c:v>
                </c:pt>
                <c:pt idx="18" formatCode="#,##0">
                  <c:v>100</c:v>
                </c:pt>
              </c:numCache>
            </c:numRef>
          </c:val>
          <c:extLst>
            <c:ext xmlns:c16="http://schemas.microsoft.com/office/drawing/2014/chart" uri="{C3380CC4-5D6E-409C-BE32-E72D297353CC}">
              <c16:uniqueId val="{00000000-872D-485F-ACB5-60185206F865}"/>
            </c:ext>
          </c:extLst>
        </c:ser>
        <c:ser>
          <c:idx val="1"/>
          <c:order val="1"/>
          <c:tx>
            <c:strRef>
              <c:f>cumplimiento!$AH$3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cumplimiento!$AE$4:$AF$22</c15:sqref>
                  </c15:fullRef>
                  <c15:levelRef>
                    <c15:sqref>cumplimiento!$AE$4:$AE$22</c15:sqref>
                  </c15:levelRef>
                </c:ext>
              </c:extLst>
              <c:f>cumplimiento!$AE$4:$AE$22</c:f>
              <c:strCache>
                <c:ptCount val="19"/>
                <c:pt idx="0">
                  <c:v>M6.1. </c:v>
                </c:pt>
                <c:pt idx="1">
                  <c:v>PG6.2.</c:v>
                </c:pt>
                <c:pt idx="2">
                  <c:v>M6.3</c:v>
                </c:pt>
                <c:pt idx="3">
                  <c:v>M6.4</c:v>
                </c:pt>
                <c:pt idx="4">
                  <c:v>M6.5</c:v>
                </c:pt>
                <c:pt idx="5">
                  <c:v>M6.6</c:v>
                </c:pt>
                <c:pt idx="6">
                  <c:v>M6.7.</c:v>
                </c:pt>
                <c:pt idx="7">
                  <c:v>M6.8.</c:v>
                </c:pt>
                <c:pt idx="8">
                  <c:v>M6.9.</c:v>
                </c:pt>
                <c:pt idx="9">
                  <c:v>M6.10.</c:v>
                </c:pt>
                <c:pt idx="10">
                  <c:v>M6.11.</c:v>
                </c:pt>
                <c:pt idx="11">
                  <c:v>M6.12.</c:v>
                </c:pt>
                <c:pt idx="12">
                  <c:v>M6.13.</c:v>
                </c:pt>
                <c:pt idx="13">
                  <c:v>M6.14.</c:v>
                </c:pt>
                <c:pt idx="14">
                  <c:v>M6.15</c:v>
                </c:pt>
                <c:pt idx="15">
                  <c:v>M6.17.</c:v>
                </c:pt>
                <c:pt idx="16">
                  <c:v>M6.18.</c:v>
                </c:pt>
                <c:pt idx="17">
                  <c:v>PG6.19.</c:v>
                </c:pt>
                <c:pt idx="18">
                  <c:v>PG6.20.</c:v>
                </c:pt>
              </c:strCache>
            </c:strRef>
          </c:cat>
          <c:val>
            <c:numRef>
              <c:f>cumplimiento!$AH$4:$AH$22</c:f>
              <c:numCache>
                <c:formatCode>General</c:formatCode>
                <c:ptCount val="19"/>
                <c:pt idx="0">
                  <c:v>100</c:v>
                </c:pt>
                <c:pt idx="1">
                  <c:v>40</c:v>
                </c:pt>
                <c:pt idx="2" formatCode="#,##0">
                  <c:v>5</c:v>
                </c:pt>
                <c:pt idx="3">
                  <c:v>100</c:v>
                </c:pt>
                <c:pt idx="4" formatCode="#,##0">
                  <c:v>140</c:v>
                </c:pt>
                <c:pt idx="5" formatCode="#,##0">
                  <c:v>90</c:v>
                </c:pt>
                <c:pt idx="6" formatCode="#,##0">
                  <c:v>93</c:v>
                </c:pt>
                <c:pt idx="7" formatCode="#,##0">
                  <c:v>65</c:v>
                </c:pt>
                <c:pt idx="8" formatCode="#,##0">
                  <c:v>42</c:v>
                </c:pt>
                <c:pt idx="9" formatCode="#,##0">
                  <c:v>60</c:v>
                </c:pt>
                <c:pt idx="10" formatCode="#,##0">
                  <c:v>1</c:v>
                </c:pt>
                <c:pt idx="11" formatCode="#,##0.00">
                  <c:v>4.0999999999999996</c:v>
                </c:pt>
                <c:pt idx="12" formatCode="#,##0.00">
                  <c:v>2.294</c:v>
                </c:pt>
                <c:pt idx="13" formatCode="#,##0">
                  <c:v>29</c:v>
                </c:pt>
                <c:pt idx="14" formatCode="#,##0">
                  <c:v>10</c:v>
                </c:pt>
                <c:pt idx="15" formatCode="#,##0">
                  <c:v>100</c:v>
                </c:pt>
                <c:pt idx="16" formatCode="#,##0">
                  <c:v>609</c:v>
                </c:pt>
                <c:pt idx="17" formatCode="#,##0">
                  <c:v>21</c:v>
                </c:pt>
                <c:pt idx="18" formatCode="#,##0">
                  <c:v>191</c:v>
                </c:pt>
              </c:numCache>
            </c:numRef>
          </c:val>
          <c:extLst>
            <c:ext xmlns:c16="http://schemas.microsoft.com/office/drawing/2014/chart" uri="{C3380CC4-5D6E-409C-BE32-E72D297353CC}">
              <c16:uniqueId val="{00000001-872D-485F-ACB5-60185206F865}"/>
            </c:ext>
          </c:extLst>
        </c:ser>
        <c:dLbls>
          <c:dLblPos val="outEnd"/>
          <c:showLegendKey val="0"/>
          <c:showVal val="1"/>
          <c:showCatName val="0"/>
          <c:showSerName val="0"/>
          <c:showPercent val="0"/>
          <c:showBubbleSize val="0"/>
        </c:dLbls>
        <c:gapWidth val="182"/>
        <c:axId val="739253888"/>
        <c:axId val="739250288"/>
      </c:barChart>
      <c:catAx>
        <c:axId val="739253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739250288"/>
        <c:crosses val="autoZero"/>
        <c:auto val="1"/>
        <c:lblAlgn val="ctr"/>
        <c:lblOffset val="100"/>
        <c:noMultiLvlLbl val="0"/>
      </c:catAx>
      <c:valAx>
        <c:axId val="73925028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73925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Cumplimiento programas Sistema</a:t>
            </a:r>
            <a:r>
              <a:rPr lang="es-EC" baseline="0"/>
              <a:t> Político Institucional</a:t>
            </a:r>
          </a:p>
          <a:p>
            <a:pPr>
              <a:defRPr/>
            </a:pPr>
            <a:r>
              <a:rPr lang="es-EC" baseline="0"/>
              <a:t>Objetivo 7</a:t>
            </a:r>
            <a:endParaRPr lang="es-EC"/>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cumplimiento!$AM$3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cumplimiento!$AK$4:$AL$7</c15:sqref>
                  </c15:fullRef>
                  <c15:levelRef>
                    <c15:sqref>cumplimiento!$AK$4:$AK$7</c15:sqref>
                  </c15:levelRef>
                </c:ext>
              </c:extLst>
              <c:f>cumplimiento!$AK$4:$AK$7</c:f>
              <c:strCache>
                <c:ptCount val="4"/>
                <c:pt idx="0">
                  <c:v>M7.1.</c:v>
                </c:pt>
                <c:pt idx="1">
                  <c:v>PG7.2.</c:v>
                </c:pt>
                <c:pt idx="2">
                  <c:v>PG7.3.</c:v>
                </c:pt>
                <c:pt idx="3">
                  <c:v>PG7.4.</c:v>
                </c:pt>
              </c:strCache>
            </c:strRef>
          </c:cat>
          <c:val>
            <c:numRef>
              <c:f>cumplimiento!$AM$4:$AM$7</c:f>
              <c:numCache>
                <c:formatCode>General</c:formatCode>
                <c:ptCount val="4"/>
                <c:pt idx="0">
                  <c:v>10</c:v>
                </c:pt>
                <c:pt idx="1">
                  <c:v>1</c:v>
                </c:pt>
                <c:pt idx="2">
                  <c:v>3</c:v>
                </c:pt>
                <c:pt idx="3">
                  <c:v>100</c:v>
                </c:pt>
              </c:numCache>
            </c:numRef>
          </c:val>
          <c:extLst>
            <c:ext xmlns:c16="http://schemas.microsoft.com/office/drawing/2014/chart" uri="{C3380CC4-5D6E-409C-BE32-E72D297353CC}">
              <c16:uniqueId val="{00000000-B959-4DF9-B8FB-0E88190929A5}"/>
            </c:ext>
          </c:extLst>
        </c:ser>
        <c:ser>
          <c:idx val="1"/>
          <c:order val="1"/>
          <c:tx>
            <c:strRef>
              <c:f>cumplimiento!$AN$3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cumplimiento!$AK$4:$AL$7</c15:sqref>
                  </c15:fullRef>
                  <c15:levelRef>
                    <c15:sqref>cumplimiento!$AK$4:$AK$7</c15:sqref>
                  </c15:levelRef>
                </c:ext>
              </c:extLst>
              <c:f>cumplimiento!$AK$4:$AK$7</c:f>
              <c:strCache>
                <c:ptCount val="4"/>
                <c:pt idx="0">
                  <c:v>M7.1.</c:v>
                </c:pt>
                <c:pt idx="1">
                  <c:v>PG7.2.</c:v>
                </c:pt>
                <c:pt idx="2">
                  <c:v>PG7.3.</c:v>
                </c:pt>
                <c:pt idx="3">
                  <c:v>PG7.4.</c:v>
                </c:pt>
              </c:strCache>
            </c:strRef>
          </c:cat>
          <c:val>
            <c:numRef>
              <c:f>cumplimiento!$AN$4:$AN$7</c:f>
              <c:numCache>
                <c:formatCode>General</c:formatCode>
                <c:ptCount val="4"/>
                <c:pt idx="0">
                  <c:v>12.76</c:v>
                </c:pt>
                <c:pt idx="1">
                  <c:v>2</c:v>
                </c:pt>
                <c:pt idx="2" formatCode="#,##0">
                  <c:v>3</c:v>
                </c:pt>
                <c:pt idx="3">
                  <c:v>0</c:v>
                </c:pt>
              </c:numCache>
            </c:numRef>
          </c:val>
          <c:extLst>
            <c:ext xmlns:c16="http://schemas.microsoft.com/office/drawing/2014/chart" uri="{C3380CC4-5D6E-409C-BE32-E72D297353CC}">
              <c16:uniqueId val="{00000001-B959-4DF9-B8FB-0E88190929A5}"/>
            </c:ext>
          </c:extLst>
        </c:ser>
        <c:dLbls>
          <c:dLblPos val="outEnd"/>
          <c:showLegendKey val="0"/>
          <c:showVal val="1"/>
          <c:showCatName val="0"/>
          <c:showSerName val="0"/>
          <c:showPercent val="0"/>
          <c:showBubbleSize val="0"/>
        </c:dLbls>
        <c:gapWidth val="182"/>
        <c:axId val="414582928"/>
        <c:axId val="414585448"/>
      </c:barChart>
      <c:catAx>
        <c:axId val="414582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414585448"/>
        <c:crosses val="autoZero"/>
        <c:auto val="1"/>
        <c:lblAlgn val="ctr"/>
        <c:lblOffset val="100"/>
        <c:noMultiLvlLbl val="0"/>
      </c:catAx>
      <c:valAx>
        <c:axId val="41458544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414582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C" sz="1200"/>
              <a:t>Cumplimiento</a:t>
            </a:r>
            <a:r>
              <a:rPr lang="es-EC" sz="1200" baseline="0"/>
              <a:t> programas del Sistema Político Institucional y Participación Ciudadana </a:t>
            </a:r>
          </a:p>
          <a:p>
            <a:pPr>
              <a:defRPr sz="1200"/>
            </a:pPr>
            <a:r>
              <a:rPr lang="es-EC" sz="1200" baseline="0"/>
              <a:t>Objetivo 8</a:t>
            </a:r>
            <a:endParaRPr lang="es-EC" sz="1200"/>
          </a:p>
        </c:rich>
      </c:tx>
      <c:layout>
        <c:manualLayout>
          <c:xMode val="edge"/>
          <c:yMode val="edge"/>
          <c:x val="0.11491551903344631"/>
          <c:y val="2.27597207101790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bar"/>
        <c:grouping val="clustered"/>
        <c:varyColors val="0"/>
        <c:ser>
          <c:idx val="0"/>
          <c:order val="0"/>
          <c:tx>
            <c:strRef>
              <c:f>cumplimiento!$AS$3</c:f>
              <c:strCache>
                <c:ptCount val="1"/>
                <c:pt idx="0">
                  <c:v>Planificado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cumplimiento!$AQ$4:$AR$5</c15:sqref>
                  </c15:fullRef>
                  <c15:levelRef>
                    <c15:sqref>cumplimiento!$AQ$4:$AQ$5</c15:sqref>
                  </c15:levelRef>
                </c:ext>
              </c:extLst>
              <c:f>cumplimiento!$AQ$4:$AQ$5</c:f>
              <c:strCache>
                <c:ptCount val="2"/>
                <c:pt idx="0">
                  <c:v>PG8.1.</c:v>
                </c:pt>
                <c:pt idx="1">
                  <c:v>PG8.2</c:v>
                </c:pt>
              </c:strCache>
            </c:strRef>
          </c:cat>
          <c:val>
            <c:numRef>
              <c:f>cumplimiento!$AS$4:$AS$5</c:f>
              <c:numCache>
                <c:formatCode>General</c:formatCode>
                <c:ptCount val="2"/>
                <c:pt idx="0">
                  <c:v>1</c:v>
                </c:pt>
                <c:pt idx="1">
                  <c:v>3</c:v>
                </c:pt>
              </c:numCache>
            </c:numRef>
          </c:val>
          <c:extLst>
            <c:ext xmlns:c16="http://schemas.microsoft.com/office/drawing/2014/chart" uri="{C3380CC4-5D6E-409C-BE32-E72D297353CC}">
              <c16:uniqueId val="{00000000-DFDC-4E43-9F8E-B013065F64D3}"/>
            </c:ext>
          </c:extLst>
        </c:ser>
        <c:ser>
          <c:idx val="1"/>
          <c:order val="1"/>
          <c:tx>
            <c:strRef>
              <c:f>cumplimiento!$AT$3</c:f>
              <c:strCache>
                <c:ptCount val="1"/>
                <c:pt idx="0">
                  <c:v>Cumplido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cumplimiento!$AQ$4:$AR$5</c15:sqref>
                  </c15:fullRef>
                  <c15:levelRef>
                    <c15:sqref>cumplimiento!$AQ$4:$AQ$5</c15:sqref>
                  </c15:levelRef>
                </c:ext>
              </c:extLst>
              <c:f>cumplimiento!$AQ$4:$AQ$5</c:f>
              <c:strCache>
                <c:ptCount val="2"/>
                <c:pt idx="0">
                  <c:v>PG8.1.</c:v>
                </c:pt>
                <c:pt idx="1">
                  <c:v>PG8.2</c:v>
                </c:pt>
              </c:strCache>
            </c:strRef>
          </c:cat>
          <c:val>
            <c:numRef>
              <c:f>cumplimiento!$AT$4:$AT$5</c:f>
              <c:numCache>
                <c:formatCode>General</c:formatCode>
                <c:ptCount val="2"/>
                <c:pt idx="0">
                  <c:v>2</c:v>
                </c:pt>
                <c:pt idx="1">
                  <c:v>3</c:v>
                </c:pt>
              </c:numCache>
            </c:numRef>
          </c:val>
          <c:extLst>
            <c:ext xmlns:c16="http://schemas.microsoft.com/office/drawing/2014/chart" uri="{C3380CC4-5D6E-409C-BE32-E72D297353CC}">
              <c16:uniqueId val="{00000001-DFDC-4E43-9F8E-B013065F64D3}"/>
            </c:ext>
          </c:extLst>
        </c:ser>
        <c:dLbls>
          <c:dLblPos val="outEnd"/>
          <c:showLegendKey val="0"/>
          <c:showVal val="1"/>
          <c:showCatName val="0"/>
          <c:showSerName val="0"/>
          <c:showPercent val="0"/>
          <c:showBubbleSize val="0"/>
        </c:dLbls>
        <c:gapWidth val="182"/>
        <c:axId val="875624696"/>
        <c:axId val="875622896"/>
      </c:barChart>
      <c:catAx>
        <c:axId val="875624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875622896"/>
        <c:crosses val="autoZero"/>
        <c:auto val="1"/>
        <c:lblAlgn val="ctr"/>
        <c:lblOffset val="100"/>
        <c:noMultiLvlLbl val="0"/>
      </c:catAx>
      <c:valAx>
        <c:axId val="87562289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875624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14287</xdr:rowOff>
    </xdr:from>
    <xdr:to>
      <xdr:col>4</xdr:col>
      <xdr:colOff>133350</xdr:colOff>
      <xdr:row>24</xdr:row>
      <xdr:rowOff>90487</xdr:rowOff>
    </xdr:to>
    <xdr:graphicFrame macro="">
      <xdr:nvGraphicFramePr>
        <xdr:cNvPr id="3" name="Gráfico 2">
          <a:extLst>
            <a:ext uri="{FF2B5EF4-FFF2-40B4-BE49-F238E27FC236}">
              <a16:creationId xmlns:a16="http://schemas.microsoft.com/office/drawing/2014/main" id="{B6B04351-9D65-5151-0563-F6EB1E4288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757237</xdr:colOff>
      <xdr:row>6</xdr:row>
      <xdr:rowOff>347661</xdr:rowOff>
    </xdr:from>
    <xdr:to>
      <xdr:col>10</xdr:col>
      <xdr:colOff>123825</xdr:colOff>
      <xdr:row>17</xdr:row>
      <xdr:rowOff>171449</xdr:rowOff>
    </xdr:to>
    <xdr:graphicFrame macro="">
      <xdr:nvGraphicFramePr>
        <xdr:cNvPr id="4" name="Gráfico 3">
          <a:extLst>
            <a:ext uri="{FF2B5EF4-FFF2-40B4-BE49-F238E27FC236}">
              <a16:creationId xmlns:a16="http://schemas.microsoft.com/office/drawing/2014/main" id="{51CE1BC9-E40C-08BA-D874-5C1B731740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47625</xdr:colOff>
      <xdr:row>8</xdr:row>
      <xdr:rowOff>138111</xdr:rowOff>
    </xdr:from>
    <xdr:to>
      <xdr:col>16</xdr:col>
      <xdr:colOff>104775</xdr:colOff>
      <xdr:row>23</xdr:row>
      <xdr:rowOff>123824</xdr:rowOff>
    </xdr:to>
    <xdr:graphicFrame macro="">
      <xdr:nvGraphicFramePr>
        <xdr:cNvPr id="5" name="Gráfico 4">
          <a:extLst>
            <a:ext uri="{FF2B5EF4-FFF2-40B4-BE49-F238E27FC236}">
              <a16:creationId xmlns:a16="http://schemas.microsoft.com/office/drawing/2014/main" id="{3A6FD051-9E43-A448-48CA-C7937591F7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633411</xdr:colOff>
      <xdr:row>7</xdr:row>
      <xdr:rowOff>14286</xdr:rowOff>
    </xdr:from>
    <xdr:to>
      <xdr:col>22</xdr:col>
      <xdr:colOff>257175</xdr:colOff>
      <xdr:row>21</xdr:row>
      <xdr:rowOff>85725</xdr:rowOff>
    </xdr:to>
    <xdr:graphicFrame macro="">
      <xdr:nvGraphicFramePr>
        <xdr:cNvPr id="6" name="Gráfico 5">
          <a:extLst>
            <a:ext uri="{FF2B5EF4-FFF2-40B4-BE49-F238E27FC236}">
              <a16:creationId xmlns:a16="http://schemas.microsoft.com/office/drawing/2014/main" id="{AD057E03-40DC-37FF-FDB6-A981E00003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252412</xdr:colOff>
      <xdr:row>6</xdr:row>
      <xdr:rowOff>109536</xdr:rowOff>
    </xdr:from>
    <xdr:to>
      <xdr:col>27</xdr:col>
      <xdr:colOff>438150</xdr:colOff>
      <xdr:row>17</xdr:row>
      <xdr:rowOff>152399</xdr:rowOff>
    </xdr:to>
    <xdr:graphicFrame macro="">
      <xdr:nvGraphicFramePr>
        <xdr:cNvPr id="7" name="Gráfico 6">
          <a:extLst>
            <a:ext uri="{FF2B5EF4-FFF2-40B4-BE49-F238E27FC236}">
              <a16:creationId xmlns:a16="http://schemas.microsoft.com/office/drawing/2014/main" id="{69B4D201-3D66-5A7D-9CB8-FFE790ED9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90486</xdr:colOff>
      <xdr:row>24</xdr:row>
      <xdr:rowOff>61910</xdr:rowOff>
    </xdr:from>
    <xdr:to>
      <xdr:col>34</xdr:col>
      <xdr:colOff>600074</xdr:colOff>
      <xdr:row>61</xdr:row>
      <xdr:rowOff>76200</xdr:rowOff>
    </xdr:to>
    <xdr:graphicFrame macro="">
      <xdr:nvGraphicFramePr>
        <xdr:cNvPr id="8" name="Gráfico 7">
          <a:extLst>
            <a:ext uri="{FF2B5EF4-FFF2-40B4-BE49-F238E27FC236}">
              <a16:creationId xmlns:a16="http://schemas.microsoft.com/office/drawing/2014/main" id="{0A63C1A6-0C16-DB24-3DA6-FA09C01DCF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642936</xdr:colOff>
      <xdr:row>7</xdr:row>
      <xdr:rowOff>185736</xdr:rowOff>
    </xdr:from>
    <xdr:to>
      <xdr:col>39</xdr:col>
      <xdr:colOff>752474</xdr:colOff>
      <xdr:row>16</xdr:row>
      <xdr:rowOff>200025</xdr:rowOff>
    </xdr:to>
    <xdr:graphicFrame macro="">
      <xdr:nvGraphicFramePr>
        <xdr:cNvPr id="9" name="Gráfico 8">
          <a:extLst>
            <a:ext uri="{FF2B5EF4-FFF2-40B4-BE49-F238E27FC236}">
              <a16:creationId xmlns:a16="http://schemas.microsoft.com/office/drawing/2014/main" id="{80194E83-0B54-5124-1842-28641B44D1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42</xdr:col>
      <xdr:colOff>271461</xdr:colOff>
      <xdr:row>5</xdr:row>
      <xdr:rowOff>271462</xdr:rowOff>
    </xdr:from>
    <xdr:to>
      <xdr:col>46</xdr:col>
      <xdr:colOff>228600</xdr:colOff>
      <xdr:row>13</xdr:row>
      <xdr:rowOff>152400</xdr:rowOff>
    </xdr:to>
    <xdr:graphicFrame macro="">
      <xdr:nvGraphicFramePr>
        <xdr:cNvPr id="11" name="Gráfico 10">
          <a:extLst>
            <a:ext uri="{FF2B5EF4-FFF2-40B4-BE49-F238E27FC236}">
              <a16:creationId xmlns:a16="http://schemas.microsoft.com/office/drawing/2014/main" id="{60BA5527-466F-6506-E806-81E8ED824F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vd7pD0Fa8_iKb8_Ctr0iDtP22onBOpG3/view" TargetMode="External"/><Relationship Id="rId117" Type="http://schemas.openxmlformats.org/officeDocument/2006/relationships/hyperlink" Target="https://drive.google.com/file/d/1lMfOvY_fkKgYNCtwf7iLLVbOlRwakyLu/view" TargetMode="External"/><Relationship Id="rId21" Type="http://schemas.openxmlformats.org/officeDocument/2006/relationships/hyperlink" Target="https://drive.google.com/file/d/14xjPKgo6ezXPYDcxoQOSc9ElE2STd3_o/view" TargetMode="External"/><Relationship Id="rId42" Type="http://schemas.openxmlformats.org/officeDocument/2006/relationships/hyperlink" Target="https://drive.google.com/file/d/1bcPVWMSA0xC0Ge0FHdlRHms7sqqZAJc-/view" TargetMode="External"/><Relationship Id="rId47" Type="http://schemas.openxmlformats.org/officeDocument/2006/relationships/hyperlink" Target="https://drive.google.com/file/d/1xStLIJ7f24uYP5Wn9d4jCHKemQkPsEK8/view" TargetMode="External"/><Relationship Id="rId63" Type="http://schemas.openxmlformats.org/officeDocument/2006/relationships/hyperlink" Target="https://www.facebook.com/MunicipiodeFranciscodeOrellana/videos/-mira-la-siguiente-nota-y-descubre-todo-lo-que-fue-la-gran-marcha-por-la-elimina/1601641770761155/" TargetMode="External"/><Relationship Id="rId68" Type="http://schemas.openxmlformats.org/officeDocument/2006/relationships/hyperlink" Target="https://drive.google.com/file/d/13fyCArNnetuRlN10hS0dbo8uPwtsnX8d/view" TargetMode="External"/><Relationship Id="rId84" Type="http://schemas.openxmlformats.org/officeDocument/2006/relationships/hyperlink" Target="https://drive.google.com/file/d/1tq7jQtfrrblmgRRRMNWnBHluSMrEEbp2/view" TargetMode="External"/><Relationship Id="rId89" Type="http://schemas.openxmlformats.org/officeDocument/2006/relationships/hyperlink" Target="https://drive.google.com/file/d/1iAYKM-yVECdVLeFbalTkShV-OtUee7PC/view" TargetMode="External"/><Relationship Id="rId112" Type="http://schemas.openxmlformats.org/officeDocument/2006/relationships/hyperlink" Target="https://orellana.gob.ec/media/archivos/Rendicion__de_cuentas/2024/1/ACTA_DE_CONFORMACION_DE_EQUIPOS_MIXTOS.pdf" TargetMode="External"/><Relationship Id="rId133" Type="http://schemas.openxmlformats.org/officeDocument/2006/relationships/hyperlink" Target="https://orellana.gob.ec/" TargetMode="External"/><Relationship Id="rId16" Type="http://schemas.openxmlformats.org/officeDocument/2006/relationships/hyperlink" Target="https://mega.nz/folder/wJ4E1QAK" TargetMode="External"/><Relationship Id="rId107" Type="http://schemas.openxmlformats.org/officeDocument/2006/relationships/hyperlink" Target="https://orellana.gob.ec/media/archivos/InformePublicidad/informe_de_inversion_publica.pdf" TargetMode="External"/><Relationship Id="rId11" Type="http://schemas.openxmlformats.org/officeDocument/2006/relationships/hyperlink" Target="https://mega.nz/folder/wJ4E1QAK" TargetMode="External"/><Relationship Id="rId32" Type="http://schemas.openxmlformats.org/officeDocument/2006/relationships/hyperlink" Target="https://drive.google.com/file/d/1x9v7yamqCQU2Zhl5S5OaKWCMCDpcPwzc/view" TargetMode="External"/><Relationship Id="rId37" Type="http://schemas.openxmlformats.org/officeDocument/2006/relationships/hyperlink" Target="https://drive.google.com/file/d/1xB77pED59o-DWaLQy82pQ_yX9kuEvBdg/view" TargetMode="External"/><Relationship Id="rId53" Type="http://schemas.openxmlformats.org/officeDocument/2006/relationships/hyperlink" Target="https://drive.google.com/file/d/1m-YLjZih_XAEZ2KUhFVCwUK5MSK-z5Ge/view" TargetMode="External"/><Relationship Id="rId58" Type="http://schemas.openxmlformats.org/officeDocument/2006/relationships/hyperlink" Target="https://drive.google.com/file/d/1A8oxQNWSt5t4_AbJb3mQKIbZ9Bg71F1q/view" TargetMode="External"/><Relationship Id="rId74" Type="http://schemas.openxmlformats.org/officeDocument/2006/relationships/hyperlink" Target="https://drive.google.com/file/d/1UR0h-33uDqNuG8BiO1Y8k5zvH8SDbN8H/view" TargetMode="External"/><Relationship Id="rId79" Type="http://schemas.openxmlformats.org/officeDocument/2006/relationships/hyperlink" Target="https://drive.google.com/file/d/15clYw6mqFmbAJ8eJIxWu2YXgogPUTqsY/view" TargetMode="External"/><Relationship Id="rId102" Type="http://schemas.openxmlformats.org/officeDocument/2006/relationships/hyperlink" Target="https://drive.google.com/file/d/1P1OEJInxKHQS7pZuT75mg74yKm9flTkk/view" TargetMode="External"/><Relationship Id="rId123" Type="http://schemas.openxmlformats.org/officeDocument/2006/relationships/hyperlink" Target="https://drive.google.com/file/d/1-aaWE-O-M1D3grQIkkFqZi9WNcn1vTuC/view" TargetMode="External"/><Relationship Id="rId128" Type="http://schemas.openxmlformats.org/officeDocument/2006/relationships/hyperlink" Target="https://drive.google.com/file/d/1EGmm4IYQebuOZxZ3kruwjUfalIeybiSO/view" TargetMode="External"/><Relationship Id="rId5" Type="http://schemas.openxmlformats.org/officeDocument/2006/relationships/hyperlink" Target="https://drive.google.com/file/d/17QERDAxKAlXqnR1c9qTNHE2IdWxkc1bs/view" TargetMode="External"/><Relationship Id="rId90" Type="http://schemas.openxmlformats.org/officeDocument/2006/relationships/hyperlink" Target="https://drive.google.com/file/d/1depzqEmqWSH8W1l3bRbYQxnNWpBfpDJ_/view" TargetMode="External"/><Relationship Id="rId95" Type="http://schemas.openxmlformats.org/officeDocument/2006/relationships/hyperlink" Target="https://drive.google.com/file/d/1slE_SMD_mF3NX7ZKd6jdTzyD36ZzETm9/view" TargetMode="External"/><Relationship Id="rId14" Type="http://schemas.openxmlformats.org/officeDocument/2006/relationships/hyperlink" Target="https://mega.nz/folder/wJ4E1QAK" TargetMode="External"/><Relationship Id="rId22" Type="http://schemas.openxmlformats.org/officeDocument/2006/relationships/hyperlink" Target="https://drive.google.com/file/d/14xjPKgo6ezXPYDcxoQOSc9ElE2STd3_o/view" TargetMode="External"/><Relationship Id="rId27" Type="http://schemas.openxmlformats.org/officeDocument/2006/relationships/hyperlink" Target="https://drive.google.com/file/d/10L1q5d_zQ2HMbT2Wh6Idzj3_zbEt6Gj6/view" TargetMode="External"/><Relationship Id="rId30" Type="http://schemas.openxmlformats.org/officeDocument/2006/relationships/hyperlink" Target="https://drive.google.com/file/d/13qW_u2Q8Ln43uFDI1_PV-_cTnoNHr766/view" TargetMode="External"/><Relationship Id="rId35" Type="http://schemas.openxmlformats.org/officeDocument/2006/relationships/hyperlink" Target="https://drive.google.com/file/d/1MXw1oFLisvyfRlA34T0GyzQt-YKz_5CC/view" TargetMode="External"/><Relationship Id="rId43" Type="http://schemas.openxmlformats.org/officeDocument/2006/relationships/hyperlink" Target="https://drive.google.com/file/d/1lzuj-HQGF4UaYl5iZlQGWAgfXVCL19cL/view" TargetMode="External"/><Relationship Id="rId48" Type="http://schemas.openxmlformats.org/officeDocument/2006/relationships/hyperlink" Target="https://drive.google.com/file/d/18x7mPSw8EOTvS-q0UeZTgE7yIGE65WM7/view" TargetMode="External"/><Relationship Id="rId56" Type="http://schemas.openxmlformats.org/officeDocument/2006/relationships/hyperlink" Target="https://drive.google.com/file/d/1CTPKbunbha5JNx41RaLCUM5FQsmRYhWQ/view" TargetMode="External"/><Relationship Id="rId64" Type="http://schemas.openxmlformats.org/officeDocument/2006/relationships/hyperlink" Target="https://drive.google.com/file/d/1E2sIjzK_Pi_4L6OSbRDsl8zK0ZfgKvsl/view" TargetMode="External"/><Relationship Id="rId69" Type="http://schemas.openxmlformats.org/officeDocument/2006/relationships/hyperlink" Target="https://drive.google.com/file/d/11ap-TYm_sbKpCnaTp2r5zhc-6i5suaWC/view" TargetMode="External"/><Relationship Id="rId77" Type="http://schemas.openxmlformats.org/officeDocument/2006/relationships/hyperlink" Target="https://drive.google.com/file/d/1H9zc3K0UosL7nc9rHQ1wM5EXO0tPyTIe/view" TargetMode="External"/><Relationship Id="rId100" Type="http://schemas.openxmlformats.org/officeDocument/2006/relationships/hyperlink" Target="https://drive.google.com/file/d/1WgibZ6252hgoGtBsx2RXwO1H0iS02Re4/view" TargetMode="External"/><Relationship Id="rId105" Type="http://schemas.openxmlformats.org/officeDocument/2006/relationships/hyperlink" Target="https://orellana.gob.ec/media/archivos/InformePublicidad/informe_de_inversion_publica.pdf" TargetMode="External"/><Relationship Id="rId113" Type="http://schemas.openxmlformats.org/officeDocument/2006/relationships/hyperlink" Target="https://orellana.gob.ec/media/archivos/Rendicion__de_cuentas/2024/1/ACTA_DE_CONFORMACION_DE_EQUIPOS_MIXTOS.pdf" TargetMode="External"/><Relationship Id="rId118" Type="http://schemas.openxmlformats.org/officeDocument/2006/relationships/hyperlink" Target="https://drive.google.com/file/d/1ZXk4H8J2jFYTMyxp-XjdbYHBBCU2Z3Ys/view" TargetMode="External"/><Relationship Id="rId126" Type="http://schemas.openxmlformats.org/officeDocument/2006/relationships/hyperlink" Target="https://drive.google.com/file/d/161-sddpGlgrujEJcXAAliWKTVSEp9Xwt/view" TargetMode="External"/><Relationship Id="rId134" Type="http://schemas.openxmlformats.org/officeDocument/2006/relationships/printerSettings" Target="../printerSettings/printerSettings1.bin"/><Relationship Id="rId8" Type="http://schemas.openxmlformats.org/officeDocument/2006/relationships/hyperlink" Target="https://drive.google.com/file/d/17sJcksnhPqAaoMTAEa9duzLix6KHSpcF/view" TargetMode="External"/><Relationship Id="rId51" Type="http://schemas.openxmlformats.org/officeDocument/2006/relationships/hyperlink" Target="https://drive.google.com/file/d/19iOXa8_021ZIYoVJf6DmmUeTenWMfUKr/view" TargetMode="External"/><Relationship Id="rId72" Type="http://schemas.openxmlformats.org/officeDocument/2006/relationships/hyperlink" Target="https://drive.google.com/file/d/1FTBZv96hhfDVsqHZa-eOJM23V8oxHw8Q/view" TargetMode="External"/><Relationship Id="rId80" Type="http://schemas.openxmlformats.org/officeDocument/2006/relationships/hyperlink" Target="https://drive.google.com/file/d/1BfZlNY2kVP-q1q20R2KMgCZsOLP9c6Fe/view" TargetMode="External"/><Relationship Id="rId85" Type="http://schemas.openxmlformats.org/officeDocument/2006/relationships/hyperlink" Target="https://drive.google.com/file/d/1X09-Mo_xHeBtzSmpHffXZ8GQYNTlDdi9/view" TargetMode="External"/><Relationship Id="rId93" Type="http://schemas.openxmlformats.org/officeDocument/2006/relationships/hyperlink" Target="https://drive.google.com/file/d/1PieZneFRClMHh7c3zK13MN3iTk8M73PC/view" TargetMode="External"/><Relationship Id="rId98" Type="http://schemas.openxmlformats.org/officeDocument/2006/relationships/hyperlink" Target="https://drive.google.com/file/d/1tB4SwozTLUIWUaGYJ7B4s99ioO1rvCsy/view" TargetMode="External"/><Relationship Id="rId121" Type="http://schemas.openxmlformats.org/officeDocument/2006/relationships/hyperlink" Target="https://drive.google.com/file/d/1HBalOWFyNmubmbwDgOaVNebJYxKPU5UV/view" TargetMode="External"/><Relationship Id="rId3" Type="http://schemas.openxmlformats.org/officeDocument/2006/relationships/hyperlink" Target="https://drive.google.com/file/d/1sFj38OQbILZGXtmvqypnOJrndI0DYlKP/view" TargetMode="External"/><Relationship Id="rId12" Type="http://schemas.openxmlformats.org/officeDocument/2006/relationships/hyperlink" Target="https://mega.nz/folder/wJ4E1QAK" TargetMode="External"/><Relationship Id="rId17" Type="http://schemas.openxmlformats.org/officeDocument/2006/relationships/hyperlink" Target="https://mega.nz/folder/wJ4E1QAK" TargetMode="External"/><Relationship Id="rId25" Type="http://schemas.openxmlformats.org/officeDocument/2006/relationships/hyperlink" Target="https://drive.google.com/file/d/1iwt7HD6LZfayUeI9b737fpu7RvsZp1uc/view" TargetMode="External"/><Relationship Id="rId33" Type="http://schemas.openxmlformats.org/officeDocument/2006/relationships/hyperlink" Target="https://drive.google.com/file/d/19fM1VVKKAXML73OhrFiHPdja-ZVi0yLY/view" TargetMode="External"/><Relationship Id="rId38" Type="http://schemas.openxmlformats.org/officeDocument/2006/relationships/hyperlink" Target="https://drive.google.com/file/d/1RF5YYaP60BU1O--GDT1dEfLnQ_3sYnbb/view" TargetMode="External"/><Relationship Id="rId46" Type="http://schemas.openxmlformats.org/officeDocument/2006/relationships/hyperlink" Target="https://drive.google.com/file/d/1rWOAl6n123BxK-9UFLsMS16bYBCdm6zr/view" TargetMode="External"/><Relationship Id="rId59" Type="http://schemas.openxmlformats.org/officeDocument/2006/relationships/hyperlink" Target="https://drive.google.com/file/d/1Djf-tGhBR6Cz43Nh_V-ivqCFLZgxtwB0/view" TargetMode="External"/><Relationship Id="rId67" Type="http://schemas.openxmlformats.org/officeDocument/2006/relationships/hyperlink" Target="https://drive.google.com/file/d/1-dEn1VjI_sfvju7b_C83K3vSagYhujCf/view" TargetMode="External"/><Relationship Id="rId103" Type="http://schemas.openxmlformats.org/officeDocument/2006/relationships/hyperlink" Target="https://drive.google.com/file/d/175qZjSzN7ZoN_tALxSpKpSChuBHKp_h-/view" TargetMode="External"/><Relationship Id="rId108" Type="http://schemas.openxmlformats.org/officeDocument/2006/relationships/hyperlink" Target="https://orellana.gob.ec/media/archivos/InformePublicidad/informe_de_inversion_publica.pdf" TargetMode="External"/><Relationship Id="rId116" Type="http://schemas.openxmlformats.org/officeDocument/2006/relationships/hyperlink" Target="https://drive.google.com/file/d/1WM5C3cclhH-ka_9wNJGXZ_g9kogbqS6m/view" TargetMode="External"/><Relationship Id="rId124" Type="http://schemas.openxmlformats.org/officeDocument/2006/relationships/hyperlink" Target="https://drive.google.com/file/d/1DcmOc5y3uCKNMSgblpGkFAHsZCbrbkan/view" TargetMode="External"/><Relationship Id="rId129" Type="http://schemas.openxmlformats.org/officeDocument/2006/relationships/hyperlink" Target="https://drive.google.com/file/d/1EGmm4IYQebuOZxZ3kruwjUfalIeybiSO/view" TargetMode="External"/><Relationship Id="rId20" Type="http://schemas.openxmlformats.org/officeDocument/2006/relationships/hyperlink" Target="https://drive.google.com/file/d/1MEyiVd5NlHfDCJJfciTmkxXEmR7eWkea/view" TargetMode="External"/><Relationship Id="rId41" Type="http://schemas.openxmlformats.org/officeDocument/2006/relationships/hyperlink" Target="https://drive.google.com/file/d/1WM5C3cclhH-ka_9wNJGXZ_g9kogbqS6m/view" TargetMode="External"/><Relationship Id="rId54" Type="http://schemas.openxmlformats.org/officeDocument/2006/relationships/hyperlink" Target="https://drive.google.com/file/d/1BVh3Ea6el8TOhsk_8J36-dfMFSA0foMR/view" TargetMode="External"/><Relationship Id="rId62" Type="http://schemas.openxmlformats.org/officeDocument/2006/relationships/hyperlink" Target="https://drive.google.com/file/d/17cT_YCN1CITlsN238J9OdxHrq1mNdKFb/view" TargetMode="External"/><Relationship Id="rId70" Type="http://schemas.openxmlformats.org/officeDocument/2006/relationships/hyperlink" Target="https://drive.google.com/file/d/12bl6m8OCLTs1BRo8s2y0qa6_1dMKdD5x/view" TargetMode="External"/><Relationship Id="rId75" Type="http://schemas.openxmlformats.org/officeDocument/2006/relationships/hyperlink" Target="https://drive.google.com/file/d/1Doz7i9tdCDXf_zlALvujivlpc1a4QDPZ/view" TargetMode="External"/><Relationship Id="rId83" Type="http://schemas.openxmlformats.org/officeDocument/2006/relationships/hyperlink" Target="https://drive.google.com/file/d/1SUkG5Oy7K89pc754PArnfUw87-_arqnH/view" TargetMode="External"/><Relationship Id="rId88" Type="http://schemas.openxmlformats.org/officeDocument/2006/relationships/hyperlink" Target="https://drive.google.com/file/d/1U3ks_nQvgdaEZEb9XT18PnInP4KlmhCm/view" TargetMode="External"/><Relationship Id="rId91" Type="http://schemas.openxmlformats.org/officeDocument/2006/relationships/hyperlink" Target="https://drive.google.com/file/d/1KCPGx8Su1CEWfZoJrbFkT6icqRWXioRL/view" TargetMode="External"/><Relationship Id="rId96" Type="http://schemas.openxmlformats.org/officeDocument/2006/relationships/hyperlink" Target="https://drive.google.com/file/d/1dLG2Tc7u8juCuNDZa_O6mnl-7dK7ReIN/view" TargetMode="External"/><Relationship Id="rId111" Type="http://schemas.openxmlformats.org/officeDocument/2006/relationships/hyperlink" Target="https://drive.google.com/file/d/1ZlMVC809wPNRZidoxD_TbdWTji17FM0i/view?usp=drive_open" TargetMode="External"/><Relationship Id="rId132" Type="http://schemas.openxmlformats.org/officeDocument/2006/relationships/hyperlink" Target="https://drive.google.com/file/d/1ufh2ww25ov95BwL3lHFY06pxISKsoYct/view" TargetMode="External"/><Relationship Id="rId1" Type="http://schemas.openxmlformats.org/officeDocument/2006/relationships/hyperlink" Target="mailto:alcaldia@orellana.gob.ec" TargetMode="External"/><Relationship Id="rId6" Type="http://schemas.openxmlformats.org/officeDocument/2006/relationships/hyperlink" Target="https://drive.google.com/file/d/12wYCTzfhh2S4p9ea_-8iD2Q_0NdTvkmd/view" TargetMode="External"/><Relationship Id="rId15" Type="http://schemas.openxmlformats.org/officeDocument/2006/relationships/hyperlink" Target="https://mega.nz/folder/wJ4E1QAK" TargetMode="External"/><Relationship Id="rId23" Type="http://schemas.openxmlformats.org/officeDocument/2006/relationships/hyperlink" Target="https://drive.google.com/file/d/1cLySuM2XLvp0ftn6wb9Vz2a3MlimilrQ/view" TargetMode="External"/><Relationship Id="rId28" Type="http://schemas.openxmlformats.org/officeDocument/2006/relationships/hyperlink" Target="https://drive.google.com/file/d/1lMT-Nqoqy7cPMneEwK0JJNFykS72G2gg/view" TargetMode="External"/><Relationship Id="rId36" Type="http://schemas.openxmlformats.org/officeDocument/2006/relationships/hyperlink" Target="https://drive.google.com/file/d/1QKq7np7lPXG1H5xF5Wn96aEKmuU3b2Yr/view" TargetMode="External"/><Relationship Id="rId49" Type="http://schemas.openxmlformats.org/officeDocument/2006/relationships/hyperlink" Target="https://drive.google.com/file/d/1b2RJ5-XPv1-v_psawIroYAPW_t_8TPdU/view" TargetMode="External"/><Relationship Id="rId57" Type="http://schemas.openxmlformats.org/officeDocument/2006/relationships/hyperlink" Target="https://drive.google.com/file/d/1a6dCkOaFmNpeQv3LPjolupPkTH833bkO/view" TargetMode="External"/><Relationship Id="rId106" Type="http://schemas.openxmlformats.org/officeDocument/2006/relationships/hyperlink" Target="https://orellana.gob.ec/media/archivos/InformePublicidad/informe_de_inversion_publica.pdf" TargetMode="External"/><Relationship Id="rId114" Type="http://schemas.openxmlformats.org/officeDocument/2006/relationships/hyperlink" Target="https://drive.google.com/file/d/1CTPKbunbha5JNx41RaLCUM5FQsmRYhWQ/view" TargetMode="External"/><Relationship Id="rId119" Type="http://schemas.openxmlformats.org/officeDocument/2006/relationships/hyperlink" Target="https://drive.google.com/file/d/13CtXmolVu4ykERFegiXCK7HEiTGlL8Oe/view" TargetMode="External"/><Relationship Id="rId127" Type="http://schemas.openxmlformats.org/officeDocument/2006/relationships/hyperlink" Target="https://drive.google.com/file/d/1P00vrydCst00tWmk3IkE32pGgC8vv4Ds/view" TargetMode="External"/><Relationship Id="rId10" Type="http://schemas.openxmlformats.org/officeDocument/2006/relationships/hyperlink" Target="https://mega.nz/folder/wJ4E1QAK" TargetMode="External"/><Relationship Id="rId31" Type="http://schemas.openxmlformats.org/officeDocument/2006/relationships/hyperlink" Target="https://drive.google.com/file/d/1rqSqApvGa8bmZupQ_5ceowCRHMeQIddD/view" TargetMode="External"/><Relationship Id="rId44" Type="http://schemas.openxmlformats.org/officeDocument/2006/relationships/hyperlink" Target="https://drive.google.com/file/d/1vsZFAdCurc5yeenFkCfVdM7IJbH6zqOM/view" TargetMode="External"/><Relationship Id="rId52" Type="http://schemas.openxmlformats.org/officeDocument/2006/relationships/hyperlink" Target="https://drive.google.com/file/d/12pkm1XhGQLOtLnkkPkPiW02W05Cl2Pix/view" TargetMode="External"/><Relationship Id="rId60" Type="http://schemas.openxmlformats.org/officeDocument/2006/relationships/hyperlink" Target="https://drive.google.com/file/d/1_nvotwZJH0wA34NEYltbYh5kNG9lPHWG/view" TargetMode="External"/><Relationship Id="rId65" Type="http://schemas.openxmlformats.org/officeDocument/2006/relationships/hyperlink" Target="https://drive.google.com/file/d/1mN2dT21NTxbV5gTXUzrwZP53913cZMhk/view" TargetMode="External"/><Relationship Id="rId73" Type="http://schemas.openxmlformats.org/officeDocument/2006/relationships/hyperlink" Target="https://drive.google.com/file/d/1qyi89kQu_V_1Z7g-yh9o-S7qAo3exOaX/view" TargetMode="External"/><Relationship Id="rId78" Type="http://schemas.openxmlformats.org/officeDocument/2006/relationships/hyperlink" Target="https://drive.google.com/file/d/1M--D_l8J620P1z9cwN72ESf6UzGqM8Xw/view" TargetMode="External"/><Relationship Id="rId81" Type="http://schemas.openxmlformats.org/officeDocument/2006/relationships/hyperlink" Target="https://drive.google.com/file/d/1fTrJz04WfWnqZJXUEufX1kyFm8qnnHQy/view" TargetMode="External"/><Relationship Id="rId86" Type="http://schemas.openxmlformats.org/officeDocument/2006/relationships/hyperlink" Target="https://drive.google.com/file/d/16eLFoEh_7Gn8-F3K1bce23sZlPGy5FZR/view" TargetMode="External"/><Relationship Id="rId94" Type="http://schemas.openxmlformats.org/officeDocument/2006/relationships/hyperlink" Target="https://drive.google.com/file/d/1y_I8srp-TG8mhSiYeKXa6XQXm367CnrF/view" TargetMode="External"/><Relationship Id="rId99" Type="http://schemas.openxmlformats.org/officeDocument/2006/relationships/hyperlink" Target="https://drive.google.com/file/d/1owuWnDnSxU8DQj4lrmHSiztrMnpKK-RG/view" TargetMode="External"/><Relationship Id="rId101" Type="http://schemas.openxmlformats.org/officeDocument/2006/relationships/hyperlink" Target="https://drive.google.com/file/d/1tTUtFFfb4mM4Ex42iNbmTsNTii6y1eA4/view" TargetMode="External"/><Relationship Id="rId122" Type="http://schemas.openxmlformats.org/officeDocument/2006/relationships/hyperlink" Target="https://drive.google.com/file/d/1-aaWE-O-M1D3grQIkkFqZi9WNcn1vTuC/view" TargetMode="External"/><Relationship Id="rId130" Type="http://schemas.openxmlformats.org/officeDocument/2006/relationships/hyperlink" Target="https://drive.google.com/file/d/1M3Wx4EgmNAPs1fTu2_Sl_xsF5J8fIuta/view" TargetMode="External"/><Relationship Id="rId4" Type="http://schemas.openxmlformats.org/officeDocument/2006/relationships/hyperlink" Target="https://drive.google.com/file/d/1sFj38OQbILZGXtmvqypnOJrndI0DYlKP/view" TargetMode="External"/><Relationship Id="rId9" Type="http://schemas.openxmlformats.org/officeDocument/2006/relationships/hyperlink" Target="mailto:asamblealocalciudadanadelcanto@gmail.com" TargetMode="External"/><Relationship Id="rId13" Type="http://schemas.openxmlformats.org/officeDocument/2006/relationships/hyperlink" Target="https://mega.nz/folder/wJ4E1QAK" TargetMode="External"/><Relationship Id="rId18" Type="http://schemas.openxmlformats.org/officeDocument/2006/relationships/hyperlink" Target="https://mega.nz/folder/wJ4E1QAK" TargetMode="External"/><Relationship Id="rId39" Type="http://schemas.openxmlformats.org/officeDocument/2006/relationships/hyperlink" Target="https://drive.google.com/file/d/112kpS8aRN-wqkQTOSbnsrWmBeYum0RgH/view" TargetMode="External"/><Relationship Id="rId109" Type="http://schemas.openxmlformats.org/officeDocument/2006/relationships/hyperlink" Target="https://transparencia.dpe.gob.ec/entidades/1034" TargetMode="External"/><Relationship Id="rId34" Type="http://schemas.openxmlformats.org/officeDocument/2006/relationships/hyperlink" Target="https://drive.google.com/file/d/1iYImpCJA5sFJHnfN6AaA6IqFKfWZeG4J/view" TargetMode="External"/><Relationship Id="rId50" Type="http://schemas.openxmlformats.org/officeDocument/2006/relationships/hyperlink" Target="https://drive.google.com/file/d/12oYsv1f6gNdEei9GxiVN_mu_VdIodg8y/view" TargetMode="External"/><Relationship Id="rId55" Type="http://schemas.openxmlformats.org/officeDocument/2006/relationships/hyperlink" Target="https://drive.google.com/file/d/1txVDcq8fHas5qvLwcdfonE8fV00OmE00/view" TargetMode="External"/><Relationship Id="rId76" Type="http://schemas.openxmlformats.org/officeDocument/2006/relationships/hyperlink" Target="https://drive.google.com/file/d/1ugtKzSLqVUeVM2UvfpL9o6sTCYj-CIsF/view" TargetMode="External"/><Relationship Id="rId97" Type="http://schemas.openxmlformats.org/officeDocument/2006/relationships/hyperlink" Target="https://drive.google.com/file/d/1zm7wMh6b5Hqz4ew5rNHbl_0PiMonIGVq/view" TargetMode="External"/><Relationship Id="rId104" Type="http://schemas.openxmlformats.org/officeDocument/2006/relationships/hyperlink" Target="https://drive.google.com/drive/folders/1iLkrNtYhSbK_x7l15wKcvJP30xtY58-7" TargetMode="External"/><Relationship Id="rId120" Type="http://schemas.openxmlformats.org/officeDocument/2006/relationships/hyperlink" Target="https://drive.google.com/file/d/1HBalOWFyNmubmbwDgOaVNebJYxKPU5UV/view" TargetMode="External"/><Relationship Id="rId125" Type="http://schemas.openxmlformats.org/officeDocument/2006/relationships/hyperlink" Target="https://drive.google.com/file/d/1cR855B58TjFfpYRVYF0AsrAczFStUBYy/view" TargetMode="External"/><Relationship Id="rId7" Type="http://schemas.openxmlformats.org/officeDocument/2006/relationships/hyperlink" Target="https://drive.google.com/file/d/17sJcksnhPqAaoMTAEa9duzLix6KHSpcF/view" TargetMode="External"/><Relationship Id="rId71" Type="http://schemas.openxmlformats.org/officeDocument/2006/relationships/hyperlink" Target="https://drive.google.com/file/d/1R07XQ3c50ZW8e1cmWOYrygEDHRsqbMlz/view" TargetMode="External"/><Relationship Id="rId92" Type="http://schemas.openxmlformats.org/officeDocument/2006/relationships/hyperlink" Target="https://drive.google.com/file/d/1v8y46lM3BKa9KLEyfE7JPxysIMxuWEyU/view" TargetMode="External"/><Relationship Id="rId2" Type="http://schemas.openxmlformats.org/officeDocument/2006/relationships/hyperlink" Target="mailto:alcaldia@orellana.gob.ec" TargetMode="External"/><Relationship Id="rId29" Type="http://schemas.openxmlformats.org/officeDocument/2006/relationships/hyperlink" Target="https://drive.google.com/file/d/1bw2-W1f0gHk4eFHP5NTjG1wSIZioIPze/view" TargetMode="External"/><Relationship Id="rId24" Type="http://schemas.openxmlformats.org/officeDocument/2006/relationships/hyperlink" Target="https://drive.google.com/file/d/1xzQ8ciiUQtGDYKRHxWu3PimFj5nD_qS8/view" TargetMode="External"/><Relationship Id="rId40" Type="http://schemas.openxmlformats.org/officeDocument/2006/relationships/hyperlink" Target="https://drive.google.com/file/d/1RhrxlxIIcjNNSzvhasKsJmL6jGpI-GPF/view" TargetMode="External"/><Relationship Id="rId45" Type="http://schemas.openxmlformats.org/officeDocument/2006/relationships/hyperlink" Target="https://drive.google.com/file/d/1qNysJDciahcFC7jfmgm8nsiPhD2XyFu4/view" TargetMode="External"/><Relationship Id="rId66" Type="http://schemas.openxmlformats.org/officeDocument/2006/relationships/hyperlink" Target="https://drive.google.com/file/d/1iVnlbDW6LFBzPZ7cdQSWCWlM4ssJEzSv/view" TargetMode="External"/><Relationship Id="rId87" Type="http://schemas.openxmlformats.org/officeDocument/2006/relationships/hyperlink" Target="https://drive.google.com/file/d/1SgyynE7LS5YLzm4l2hhAnHfLT1yC6RA5/view" TargetMode="External"/><Relationship Id="rId110" Type="http://schemas.openxmlformats.org/officeDocument/2006/relationships/hyperlink" Target="https://transparencia.dpe.gob.ec/entidades/1034" TargetMode="External"/><Relationship Id="rId115" Type="http://schemas.openxmlformats.org/officeDocument/2006/relationships/hyperlink" Target="https://drive.google.com/file/d/1CTPKbunbha5JNx41RaLCUM5FQsmRYhWQ/view" TargetMode="External"/><Relationship Id="rId131" Type="http://schemas.openxmlformats.org/officeDocument/2006/relationships/hyperlink" Target="https://drive.google.com/file/d/1wFInqymytrnd5qeI7OJFXa_wM15oYhF7/view" TargetMode="External"/><Relationship Id="rId61" Type="http://schemas.openxmlformats.org/officeDocument/2006/relationships/hyperlink" Target="https://drive.google.com/file/d/1u1pa8dnwQ-IFU8Ti8kptD2mlWQ1YTWxo/view" TargetMode="External"/><Relationship Id="rId82" Type="http://schemas.openxmlformats.org/officeDocument/2006/relationships/hyperlink" Target="https://drive.google.com/file/d/1OzxPG8660wnFVqOXNIuBS7qx9EgemWs5/view" TargetMode="External"/><Relationship Id="rId19" Type="http://schemas.openxmlformats.org/officeDocument/2006/relationships/hyperlink" Target="https://drive.google.com/file/d/1OuXF95pMDSOrrINQsy6mqWldnEe9R5gh/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05"/>
  <sheetViews>
    <sheetView tabSelected="1" showWhiteSpace="0" topLeftCell="F765" zoomScale="77" zoomScaleNormal="77" zoomScaleSheetLayoutView="90" workbookViewId="0">
      <selection activeCell="R670" sqref="R670"/>
    </sheetView>
  </sheetViews>
  <sheetFormatPr baseColWidth="10" defaultColWidth="11" defaultRowHeight="14.25"/>
  <cols>
    <col min="1" max="1" width="20" style="7" customWidth="1"/>
    <col min="2" max="2" width="14" style="7" customWidth="1"/>
    <col min="3" max="3" width="17.42578125" style="7" customWidth="1"/>
    <col min="4" max="4" width="18.42578125" style="7" customWidth="1"/>
    <col min="5" max="5" width="17.85546875" style="7" customWidth="1"/>
    <col min="6" max="6" width="11.28515625" style="7" customWidth="1"/>
    <col min="7" max="7" width="12.7109375" style="7" customWidth="1"/>
    <col min="8" max="8" width="22.140625" style="7" customWidth="1"/>
    <col min="9" max="9" width="14.140625" style="7" customWidth="1"/>
    <col min="10" max="10" width="11.85546875" style="7" customWidth="1"/>
    <col min="11" max="11" width="20.28515625" style="7" customWidth="1"/>
    <col min="12" max="12" width="18" style="7" customWidth="1"/>
    <col min="13" max="13" width="37.140625" style="7" customWidth="1"/>
    <col min="14" max="14" width="11.42578125" style="7"/>
    <col min="15" max="15" width="23.42578125" style="7" customWidth="1"/>
    <col min="16" max="16" width="11.42578125" style="7"/>
    <col min="17" max="17" width="14.140625" style="7" bestFit="1" customWidth="1"/>
    <col min="18" max="18" width="13" style="7" customWidth="1"/>
    <col min="19" max="16372" width="11.42578125" style="7"/>
    <col min="16373" max="16384" width="11" style="7"/>
  </cols>
  <sheetData>
    <row r="1" spans="1:13" ht="15" customHeight="1">
      <c r="A1" s="583" t="s">
        <v>0</v>
      </c>
      <c r="B1" s="583"/>
      <c r="C1" s="583"/>
      <c r="D1" s="583"/>
      <c r="E1" s="583"/>
      <c r="F1" s="583"/>
      <c r="G1" s="583"/>
      <c r="H1" s="583"/>
      <c r="I1" s="583"/>
      <c r="J1" s="583"/>
      <c r="K1" s="583"/>
      <c r="L1" s="583"/>
      <c r="M1" s="583"/>
    </row>
    <row r="2" spans="1:13" ht="15">
      <c r="A2" s="584" t="s">
        <v>1</v>
      </c>
      <c r="B2" s="584"/>
      <c r="C2" s="584"/>
      <c r="D2" s="584"/>
      <c r="E2" s="584"/>
      <c r="F2" s="584"/>
      <c r="G2" s="584"/>
      <c r="H2" s="584"/>
      <c r="I2" s="584"/>
      <c r="J2" s="584"/>
      <c r="K2" s="584"/>
      <c r="L2" s="584"/>
      <c r="M2" s="584"/>
    </row>
    <row r="3" spans="1:13" ht="14.25" customHeight="1">
      <c r="A3" s="11"/>
    </row>
    <row r="4" spans="1:13" ht="14.25" customHeight="1">
      <c r="A4" s="585" t="s">
        <v>2</v>
      </c>
      <c r="B4" s="586"/>
      <c r="C4" s="586"/>
      <c r="D4" s="586"/>
      <c r="E4" s="586"/>
      <c r="F4" s="586"/>
      <c r="G4" s="586"/>
      <c r="H4" s="586"/>
      <c r="I4" s="586"/>
      <c r="J4" s="586"/>
      <c r="K4" s="586"/>
      <c r="L4" s="586"/>
      <c r="M4" s="586"/>
    </row>
    <row r="5" spans="1:13" ht="14.25" customHeight="1">
      <c r="A5" s="12" t="s">
        <v>3</v>
      </c>
      <c r="B5" s="587" t="s">
        <v>276</v>
      </c>
      <c r="C5" s="587"/>
      <c r="D5" s="587"/>
      <c r="E5" s="587"/>
      <c r="F5" s="587"/>
      <c r="G5" s="587"/>
      <c r="H5" s="587"/>
      <c r="I5" s="587"/>
      <c r="J5" s="587"/>
      <c r="K5" s="587"/>
      <c r="L5" s="587"/>
      <c r="M5" s="587"/>
    </row>
    <row r="6" spans="1:13" ht="14.25" customHeight="1">
      <c r="A6" s="12" t="s">
        <v>4</v>
      </c>
      <c r="B6" s="568" t="s">
        <v>277</v>
      </c>
      <c r="C6" s="568"/>
      <c r="D6" s="568"/>
      <c r="E6" s="568"/>
      <c r="F6" s="568"/>
      <c r="G6" s="568"/>
      <c r="H6" s="568"/>
      <c r="I6" s="568"/>
      <c r="J6" s="568"/>
      <c r="K6" s="568"/>
      <c r="L6" s="568"/>
      <c r="M6" s="568"/>
    </row>
    <row r="7" spans="1:13" ht="19.5" customHeight="1">
      <c r="A7" s="12" t="s">
        <v>5</v>
      </c>
      <c r="B7" s="568" t="s">
        <v>278</v>
      </c>
      <c r="C7" s="568"/>
      <c r="D7" s="568"/>
      <c r="E7" s="568"/>
      <c r="F7" s="568"/>
      <c r="G7" s="568"/>
      <c r="H7" s="568"/>
      <c r="I7" s="568"/>
      <c r="J7" s="568"/>
      <c r="K7" s="568"/>
      <c r="L7" s="568"/>
      <c r="M7" s="568"/>
    </row>
    <row r="8" spans="1:13">
      <c r="A8" s="12" t="s">
        <v>6</v>
      </c>
      <c r="B8" s="568" t="s">
        <v>279</v>
      </c>
      <c r="C8" s="568"/>
      <c r="D8" s="568"/>
      <c r="E8" s="568"/>
      <c r="F8" s="568"/>
      <c r="G8" s="568"/>
      <c r="H8" s="568"/>
      <c r="I8" s="568"/>
      <c r="J8" s="568"/>
      <c r="K8" s="568"/>
      <c r="L8" s="568"/>
      <c r="M8" s="568"/>
    </row>
    <row r="9" spans="1:13">
      <c r="A9" s="12" t="s">
        <v>7</v>
      </c>
      <c r="B9" s="568" t="s">
        <v>280</v>
      </c>
      <c r="C9" s="568"/>
      <c r="D9" s="568"/>
      <c r="E9" s="568"/>
      <c r="F9" s="568"/>
      <c r="G9" s="568"/>
      <c r="H9" s="568"/>
      <c r="I9" s="568"/>
      <c r="J9" s="568"/>
      <c r="K9" s="568"/>
      <c r="L9" s="568"/>
      <c r="M9" s="568"/>
    </row>
    <row r="10" spans="1:13">
      <c r="A10" s="12" t="s">
        <v>8</v>
      </c>
      <c r="B10" s="568" t="s">
        <v>281</v>
      </c>
      <c r="C10" s="568"/>
      <c r="D10" s="568"/>
      <c r="E10" s="568"/>
      <c r="F10" s="568"/>
      <c r="G10" s="568"/>
      <c r="H10" s="568"/>
      <c r="I10" s="568"/>
      <c r="J10" s="568"/>
      <c r="K10" s="568"/>
      <c r="L10" s="568"/>
      <c r="M10" s="568"/>
    </row>
    <row r="11" spans="1:13">
      <c r="A11" s="12" t="s">
        <v>9</v>
      </c>
      <c r="B11" s="568" t="s">
        <v>282</v>
      </c>
      <c r="C11" s="568"/>
      <c r="D11" s="568"/>
      <c r="E11" s="568"/>
      <c r="F11" s="568"/>
      <c r="G11" s="568"/>
      <c r="H11" s="568"/>
      <c r="I11" s="568"/>
      <c r="J11" s="568"/>
      <c r="K11" s="568"/>
      <c r="L11" s="568"/>
      <c r="M11" s="568"/>
    </row>
    <row r="12" spans="1:13">
      <c r="A12" s="12" t="s">
        <v>10</v>
      </c>
      <c r="B12" s="568" t="s">
        <v>283</v>
      </c>
      <c r="C12" s="568"/>
      <c r="D12" s="568"/>
      <c r="E12" s="568"/>
      <c r="F12" s="568"/>
      <c r="G12" s="568"/>
      <c r="H12" s="568"/>
      <c r="I12" s="568"/>
      <c r="J12" s="568"/>
      <c r="K12" s="568"/>
      <c r="L12" s="568"/>
      <c r="M12" s="568"/>
    </row>
    <row r="13" spans="1:13">
      <c r="A13" s="12" t="s">
        <v>11</v>
      </c>
      <c r="B13" s="568" t="s">
        <v>284</v>
      </c>
      <c r="C13" s="568"/>
      <c r="D13" s="568"/>
      <c r="E13" s="568"/>
      <c r="F13" s="568"/>
      <c r="G13" s="568"/>
      <c r="H13" s="568"/>
      <c r="I13" s="568"/>
      <c r="J13" s="568"/>
      <c r="K13" s="568"/>
      <c r="L13" s="568"/>
      <c r="M13" s="568"/>
    </row>
    <row r="14" spans="1:13">
      <c r="A14" s="12" t="s">
        <v>12</v>
      </c>
      <c r="B14" s="588" t="s">
        <v>286</v>
      </c>
      <c r="C14" s="568"/>
      <c r="D14" s="568"/>
      <c r="E14" s="568"/>
      <c r="F14" s="568"/>
      <c r="G14" s="568"/>
      <c r="H14" s="568"/>
      <c r="I14" s="568"/>
      <c r="J14" s="568"/>
      <c r="K14" s="568"/>
      <c r="L14" s="568"/>
      <c r="M14" s="568"/>
    </row>
    <row r="15" spans="1:13">
      <c r="A15" s="12" t="s">
        <v>13</v>
      </c>
      <c r="B15" s="587" t="s">
        <v>285</v>
      </c>
      <c r="C15" s="587"/>
      <c r="D15" s="587"/>
      <c r="E15" s="587"/>
      <c r="F15" s="587"/>
      <c r="G15" s="587"/>
      <c r="H15" s="587"/>
      <c r="I15" s="587"/>
      <c r="J15" s="587"/>
      <c r="K15" s="587"/>
      <c r="L15" s="587"/>
      <c r="M15" s="587"/>
    </row>
    <row r="16" spans="1:13">
      <c r="A16" s="12" t="s">
        <v>14</v>
      </c>
      <c r="B16" s="588" t="s">
        <v>1796</v>
      </c>
      <c r="C16" s="589"/>
      <c r="D16" s="589"/>
      <c r="E16" s="589"/>
      <c r="F16" s="589"/>
      <c r="G16" s="589"/>
      <c r="H16" s="589"/>
      <c r="I16" s="589"/>
      <c r="J16" s="589"/>
      <c r="K16" s="589"/>
      <c r="L16" s="589"/>
      <c r="M16" s="589"/>
    </row>
    <row r="17" spans="1:13" ht="14.25" customHeight="1">
      <c r="A17" s="585" t="s">
        <v>15</v>
      </c>
      <c r="B17" s="586"/>
      <c r="C17" s="586"/>
      <c r="D17" s="586"/>
      <c r="E17" s="586"/>
      <c r="F17" s="586"/>
      <c r="G17" s="586"/>
      <c r="H17" s="586"/>
      <c r="I17" s="586"/>
      <c r="J17" s="586"/>
      <c r="K17" s="586"/>
      <c r="L17" s="586"/>
      <c r="M17" s="586"/>
    </row>
    <row r="18" spans="1:13" ht="18">
      <c r="A18" s="12" t="s">
        <v>16</v>
      </c>
      <c r="B18" s="568" t="s">
        <v>287</v>
      </c>
      <c r="C18" s="568"/>
      <c r="D18" s="568"/>
      <c r="E18" s="568"/>
      <c r="F18" s="568"/>
      <c r="G18" s="568"/>
      <c r="H18" s="568"/>
      <c r="I18" s="568"/>
      <c r="J18" s="568"/>
      <c r="K18" s="568"/>
      <c r="L18" s="568"/>
      <c r="M18" s="568"/>
    </row>
    <row r="19" spans="1:13" ht="18">
      <c r="A19" s="12" t="s">
        <v>17</v>
      </c>
      <c r="B19" s="568" t="s">
        <v>288</v>
      </c>
      <c r="C19" s="568"/>
      <c r="D19" s="568"/>
      <c r="E19" s="568"/>
      <c r="F19" s="568"/>
      <c r="G19" s="568"/>
      <c r="H19" s="568"/>
      <c r="I19" s="568"/>
      <c r="J19" s="568"/>
      <c r="K19" s="568"/>
      <c r="L19" s="568"/>
      <c r="M19" s="568"/>
    </row>
    <row r="20" spans="1:13">
      <c r="A20" s="12" t="s">
        <v>18</v>
      </c>
      <c r="B20" s="588" t="s">
        <v>286</v>
      </c>
      <c r="C20" s="593"/>
      <c r="D20" s="593"/>
      <c r="E20" s="593"/>
      <c r="F20" s="593"/>
      <c r="G20" s="593"/>
      <c r="H20" s="593"/>
      <c r="I20" s="593"/>
      <c r="J20" s="593"/>
      <c r="K20" s="593"/>
      <c r="L20" s="593"/>
      <c r="M20" s="593"/>
    </row>
    <row r="21" spans="1:13" ht="14.25" customHeight="1">
      <c r="A21" s="594" t="s">
        <v>19</v>
      </c>
      <c r="B21" s="595"/>
      <c r="C21" s="595"/>
      <c r="D21" s="595"/>
      <c r="E21" s="595"/>
      <c r="F21" s="595"/>
      <c r="G21" s="595"/>
      <c r="H21" s="595"/>
      <c r="I21" s="595"/>
      <c r="J21" s="595"/>
      <c r="K21" s="595"/>
      <c r="L21" s="595"/>
      <c r="M21" s="595"/>
    </row>
    <row r="22" spans="1:13" ht="18">
      <c r="A22" s="12" t="s">
        <v>20</v>
      </c>
      <c r="B22" s="568" t="s">
        <v>292</v>
      </c>
      <c r="C22" s="568"/>
      <c r="D22" s="568"/>
      <c r="E22" s="568"/>
      <c r="F22" s="568"/>
      <c r="G22" s="568"/>
      <c r="H22" s="568"/>
      <c r="I22" s="568"/>
      <c r="J22" s="568"/>
      <c r="K22" s="568"/>
      <c r="L22" s="568"/>
      <c r="M22" s="568"/>
    </row>
    <row r="23" spans="1:13" ht="27.75" customHeight="1">
      <c r="A23" s="12" t="s">
        <v>21</v>
      </c>
      <c r="B23" s="568" t="s">
        <v>293</v>
      </c>
      <c r="C23" s="568"/>
      <c r="D23" s="568"/>
      <c r="E23" s="568"/>
      <c r="F23" s="568"/>
      <c r="G23" s="568"/>
      <c r="H23" s="568"/>
      <c r="I23" s="568"/>
      <c r="J23" s="568"/>
      <c r="K23" s="568"/>
      <c r="L23" s="568"/>
      <c r="M23" s="568"/>
    </row>
    <row r="24" spans="1:13">
      <c r="A24" s="13" t="s">
        <v>22</v>
      </c>
      <c r="B24" s="568" t="s">
        <v>290</v>
      </c>
      <c r="C24" s="568"/>
      <c r="D24" s="568"/>
      <c r="E24" s="568"/>
      <c r="F24" s="568"/>
      <c r="G24" s="568"/>
      <c r="H24" s="568"/>
      <c r="I24" s="568"/>
      <c r="J24" s="568"/>
      <c r="K24" s="568"/>
      <c r="L24" s="568"/>
      <c r="M24" s="568"/>
    </row>
    <row r="25" spans="1:13" ht="14.25" customHeight="1">
      <c r="A25" s="569" t="s">
        <v>23</v>
      </c>
      <c r="B25" s="570"/>
      <c r="C25" s="570"/>
      <c r="D25" s="570"/>
      <c r="E25" s="570"/>
      <c r="F25" s="570"/>
      <c r="G25" s="570"/>
      <c r="H25" s="570"/>
      <c r="I25" s="570"/>
      <c r="J25" s="570"/>
      <c r="K25" s="570"/>
      <c r="L25" s="570"/>
      <c r="M25" s="570"/>
    </row>
    <row r="26" spans="1:13">
      <c r="A26" s="13" t="s">
        <v>20</v>
      </c>
      <c r="B26" s="568" t="s">
        <v>291</v>
      </c>
      <c r="C26" s="568"/>
      <c r="D26" s="568"/>
      <c r="E26" s="568"/>
      <c r="F26" s="568"/>
      <c r="G26" s="568"/>
      <c r="H26" s="568"/>
      <c r="I26" s="568"/>
      <c r="J26" s="568"/>
      <c r="K26" s="568"/>
      <c r="L26" s="568"/>
      <c r="M26" s="568"/>
    </row>
    <row r="27" spans="1:13">
      <c r="A27" s="13" t="s">
        <v>21</v>
      </c>
      <c r="B27" s="568" t="s">
        <v>289</v>
      </c>
      <c r="C27" s="568"/>
      <c r="D27" s="568"/>
      <c r="E27" s="568"/>
      <c r="F27" s="568"/>
      <c r="G27" s="568"/>
      <c r="H27" s="568"/>
      <c r="I27" s="568"/>
      <c r="J27" s="568"/>
      <c r="K27" s="568"/>
      <c r="L27" s="568"/>
      <c r="M27" s="568"/>
    </row>
    <row r="28" spans="1:13" ht="14.25" customHeight="1">
      <c r="A28" s="13" t="s">
        <v>22</v>
      </c>
      <c r="B28" s="571" t="s">
        <v>294</v>
      </c>
      <c r="C28" s="572"/>
      <c r="D28" s="572"/>
      <c r="E28" s="572"/>
      <c r="F28" s="572"/>
      <c r="G28" s="572"/>
      <c r="H28" s="572"/>
      <c r="I28" s="572"/>
      <c r="J28" s="572"/>
      <c r="K28" s="572"/>
      <c r="L28" s="572"/>
      <c r="M28" s="573"/>
    </row>
    <row r="29" spans="1:13">
      <c r="A29" s="14"/>
    </row>
    <row r="30" spans="1:13" ht="14.25" customHeight="1">
      <c r="A30" s="574" t="s">
        <v>24</v>
      </c>
      <c r="B30" s="575"/>
      <c r="C30" s="575"/>
      <c r="D30" s="575"/>
      <c r="E30" s="575"/>
      <c r="F30" s="575"/>
      <c r="G30" s="575"/>
      <c r="H30" s="575"/>
      <c r="I30" s="575"/>
      <c r="J30" s="575"/>
      <c r="K30" s="575"/>
      <c r="L30" s="575"/>
      <c r="M30" s="575"/>
    </row>
    <row r="31" spans="1:13" ht="14.25" customHeight="1">
      <c r="A31" s="574" t="s">
        <v>25</v>
      </c>
      <c r="B31" s="575"/>
      <c r="C31" s="575"/>
      <c r="D31" s="575"/>
      <c r="E31" s="575"/>
      <c r="F31" s="575"/>
      <c r="G31" s="575"/>
      <c r="H31" s="575"/>
      <c r="I31" s="575"/>
      <c r="J31" s="575"/>
      <c r="K31" s="575"/>
      <c r="L31" s="575"/>
      <c r="M31" s="575"/>
    </row>
    <row r="32" spans="1:13" ht="14.25" customHeight="1">
      <c r="A32" s="13" t="s">
        <v>26</v>
      </c>
      <c r="B32" s="576" t="s">
        <v>295</v>
      </c>
      <c r="C32" s="576"/>
      <c r="D32" s="576"/>
      <c r="E32" s="576"/>
      <c r="F32" s="576"/>
      <c r="G32" s="576"/>
      <c r="H32" s="576"/>
      <c r="I32" s="576"/>
      <c r="J32" s="576"/>
      <c r="K32" s="576"/>
      <c r="L32" s="576"/>
      <c r="M32" s="576"/>
    </row>
    <row r="33" spans="1:13" ht="14.25" customHeight="1">
      <c r="A33" s="13" t="s">
        <v>27</v>
      </c>
      <c r="B33" s="576" t="s">
        <v>296</v>
      </c>
      <c r="C33" s="576"/>
      <c r="D33" s="576"/>
      <c r="E33" s="576"/>
      <c r="F33" s="576"/>
      <c r="G33" s="576"/>
      <c r="H33" s="576"/>
      <c r="I33" s="576"/>
      <c r="J33" s="576"/>
      <c r="K33" s="576"/>
      <c r="L33" s="576"/>
      <c r="M33" s="576"/>
    </row>
    <row r="34" spans="1:13">
      <c r="A34" s="14"/>
    </row>
    <row r="35" spans="1:13">
      <c r="A35" s="15" t="s">
        <v>28</v>
      </c>
    </row>
    <row r="36" spans="1:13" ht="47.1" customHeight="1">
      <c r="A36" s="435" t="s">
        <v>258</v>
      </c>
      <c r="B36" s="590"/>
      <c r="C36" s="591"/>
      <c r="D36" s="592" t="s">
        <v>29</v>
      </c>
      <c r="E36" s="590"/>
      <c r="F36" s="590"/>
      <c r="G36" s="590"/>
      <c r="H36" s="590"/>
      <c r="I36" s="590"/>
      <c r="J36" s="590"/>
      <c r="K36" s="590"/>
      <c r="L36" s="590"/>
      <c r="M36" s="591"/>
    </row>
    <row r="37" spans="1:13" ht="24.2" customHeight="1">
      <c r="A37" s="577" t="s">
        <v>297</v>
      </c>
      <c r="B37" s="578"/>
      <c r="C37" s="579"/>
      <c r="D37" s="580" t="s">
        <v>298</v>
      </c>
      <c r="E37" s="581"/>
      <c r="F37" s="581"/>
      <c r="G37" s="581"/>
      <c r="H37" s="581"/>
      <c r="I37" s="581"/>
      <c r="J37" s="581"/>
      <c r="K37" s="581"/>
      <c r="L37" s="581"/>
      <c r="M37" s="582"/>
    </row>
    <row r="38" spans="1:13" ht="24.2" customHeight="1">
      <c r="A38" s="577" t="s">
        <v>297</v>
      </c>
      <c r="B38" s="578"/>
      <c r="C38" s="579"/>
      <c r="D38" s="580" t="s">
        <v>299</v>
      </c>
      <c r="E38" s="581"/>
      <c r="F38" s="581"/>
      <c r="G38" s="581"/>
      <c r="H38" s="581"/>
      <c r="I38" s="581"/>
      <c r="J38" s="581"/>
      <c r="K38" s="581"/>
      <c r="L38" s="581"/>
      <c r="M38" s="582"/>
    </row>
    <row r="39" spans="1:13" ht="24.2" customHeight="1">
      <c r="A39" s="577" t="s">
        <v>297</v>
      </c>
      <c r="B39" s="578"/>
      <c r="C39" s="579"/>
      <c r="D39" s="580" t="s">
        <v>300</v>
      </c>
      <c r="E39" s="581"/>
      <c r="F39" s="581"/>
      <c r="G39" s="581"/>
      <c r="H39" s="581"/>
      <c r="I39" s="581"/>
      <c r="J39" s="581"/>
      <c r="K39" s="581"/>
      <c r="L39" s="581"/>
      <c r="M39" s="582"/>
    </row>
    <row r="40" spans="1:13" ht="24.2" customHeight="1">
      <c r="A40" s="577" t="s">
        <v>297</v>
      </c>
      <c r="B40" s="578"/>
      <c r="C40" s="579"/>
      <c r="D40" s="580" t="s">
        <v>301</v>
      </c>
      <c r="E40" s="581"/>
      <c r="F40" s="581"/>
      <c r="G40" s="581"/>
      <c r="H40" s="581"/>
      <c r="I40" s="581"/>
      <c r="J40" s="581"/>
      <c r="K40" s="581"/>
      <c r="L40" s="581"/>
      <c r="M40" s="582"/>
    </row>
    <row r="41" spans="1:13" ht="24.2" customHeight="1">
      <c r="A41" s="577" t="s">
        <v>297</v>
      </c>
      <c r="B41" s="578"/>
      <c r="C41" s="579"/>
      <c r="D41" s="580" t="s">
        <v>302</v>
      </c>
      <c r="E41" s="581"/>
      <c r="F41" s="581"/>
      <c r="G41" s="581"/>
      <c r="H41" s="581"/>
      <c r="I41" s="581"/>
      <c r="J41" s="581"/>
      <c r="K41" s="581"/>
      <c r="L41" s="581"/>
      <c r="M41" s="582"/>
    </row>
    <row r="42" spans="1:13" ht="24.2" customHeight="1">
      <c r="A42" s="577" t="s">
        <v>297</v>
      </c>
      <c r="B42" s="578"/>
      <c r="C42" s="579"/>
      <c r="D42" s="580" t="s">
        <v>303</v>
      </c>
      <c r="E42" s="581"/>
      <c r="F42" s="581"/>
      <c r="G42" s="581"/>
      <c r="H42" s="581"/>
      <c r="I42" s="581"/>
      <c r="J42" s="581"/>
      <c r="K42" s="581"/>
      <c r="L42" s="581"/>
      <c r="M42" s="582"/>
    </row>
    <row r="43" spans="1:13" ht="24.2" customHeight="1">
      <c r="A43" s="577" t="s">
        <v>297</v>
      </c>
      <c r="B43" s="578"/>
      <c r="C43" s="579"/>
      <c r="D43" s="580" t="s">
        <v>304</v>
      </c>
      <c r="E43" s="581"/>
      <c r="F43" s="581"/>
      <c r="G43" s="581"/>
      <c r="H43" s="581"/>
      <c r="I43" s="581"/>
      <c r="J43" s="581"/>
      <c r="K43" s="581"/>
      <c r="L43" s="581"/>
      <c r="M43" s="582"/>
    </row>
    <row r="44" spans="1:13" ht="24.2" customHeight="1">
      <c r="A44" s="577" t="s">
        <v>305</v>
      </c>
      <c r="B44" s="578"/>
      <c r="C44" s="579"/>
      <c r="D44" s="580" t="s">
        <v>306</v>
      </c>
      <c r="E44" s="581"/>
      <c r="F44" s="581"/>
      <c r="G44" s="581"/>
      <c r="H44" s="581"/>
      <c r="I44" s="581"/>
      <c r="J44" s="581"/>
      <c r="K44" s="581"/>
      <c r="L44" s="581"/>
      <c r="M44" s="582"/>
    </row>
    <row r="45" spans="1:13" ht="24.2" customHeight="1">
      <c r="A45" s="577" t="s">
        <v>305</v>
      </c>
      <c r="B45" s="578"/>
      <c r="C45" s="579"/>
      <c r="D45" s="580" t="s">
        <v>307</v>
      </c>
      <c r="E45" s="581"/>
      <c r="F45" s="581"/>
      <c r="G45" s="581"/>
      <c r="H45" s="581"/>
      <c r="I45" s="581"/>
      <c r="J45" s="581"/>
      <c r="K45" s="581"/>
      <c r="L45" s="581"/>
      <c r="M45" s="582"/>
    </row>
    <row r="46" spans="1:13" ht="24.2" customHeight="1">
      <c r="A46" s="577" t="s">
        <v>305</v>
      </c>
      <c r="B46" s="578"/>
      <c r="C46" s="579"/>
      <c r="D46" s="580" t="s">
        <v>308</v>
      </c>
      <c r="E46" s="581"/>
      <c r="F46" s="581"/>
      <c r="G46" s="581"/>
      <c r="H46" s="581"/>
      <c r="I46" s="581"/>
      <c r="J46" s="581"/>
      <c r="K46" s="581"/>
      <c r="L46" s="581"/>
      <c r="M46" s="582"/>
    </row>
    <row r="47" spans="1:13" ht="24.2" customHeight="1">
      <c r="A47" s="577" t="s">
        <v>305</v>
      </c>
      <c r="B47" s="578"/>
      <c r="C47" s="579"/>
      <c r="D47" s="580" t="s">
        <v>309</v>
      </c>
      <c r="E47" s="581"/>
      <c r="F47" s="581"/>
      <c r="G47" s="581"/>
      <c r="H47" s="581"/>
      <c r="I47" s="581"/>
      <c r="J47" s="581"/>
      <c r="K47" s="581"/>
      <c r="L47" s="581"/>
      <c r="M47" s="582"/>
    </row>
    <row r="48" spans="1:13" ht="24.2" customHeight="1">
      <c r="A48" s="577" t="s">
        <v>305</v>
      </c>
      <c r="B48" s="578"/>
      <c r="C48" s="579"/>
      <c r="D48" s="580" t="s">
        <v>310</v>
      </c>
      <c r="E48" s="581"/>
      <c r="F48" s="581"/>
      <c r="G48" s="581"/>
      <c r="H48" s="581"/>
      <c r="I48" s="581"/>
      <c r="J48" s="581"/>
      <c r="K48" s="581"/>
      <c r="L48" s="581"/>
      <c r="M48" s="582"/>
    </row>
    <row r="49" spans="1:13" ht="48" customHeight="1">
      <c r="A49" s="577" t="s">
        <v>305</v>
      </c>
      <c r="B49" s="578"/>
      <c r="C49" s="579"/>
      <c r="D49" s="580" t="s">
        <v>311</v>
      </c>
      <c r="E49" s="581"/>
      <c r="F49" s="581"/>
      <c r="G49" s="581"/>
      <c r="H49" s="581"/>
      <c r="I49" s="581"/>
      <c r="J49" s="581"/>
      <c r="K49" s="581"/>
      <c r="L49" s="581"/>
      <c r="M49" s="582"/>
    </row>
    <row r="50" spans="1:13" ht="24.2" customHeight="1">
      <c r="A50" s="577" t="s">
        <v>305</v>
      </c>
      <c r="B50" s="578"/>
      <c r="C50" s="579"/>
      <c r="D50" s="580" t="s">
        <v>312</v>
      </c>
      <c r="E50" s="581"/>
      <c r="F50" s="581"/>
      <c r="G50" s="581"/>
      <c r="H50" s="581"/>
      <c r="I50" s="581"/>
      <c r="J50" s="581"/>
      <c r="K50" s="581"/>
      <c r="L50" s="581"/>
      <c r="M50" s="582"/>
    </row>
    <row r="51" spans="1:13" ht="36" customHeight="1">
      <c r="A51" s="577" t="s">
        <v>305</v>
      </c>
      <c r="B51" s="578"/>
      <c r="C51" s="579"/>
      <c r="D51" s="580" t="s">
        <v>313</v>
      </c>
      <c r="E51" s="581"/>
      <c r="F51" s="581"/>
      <c r="G51" s="581"/>
      <c r="H51" s="581"/>
      <c r="I51" s="581"/>
      <c r="J51" s="581"/>
      <c r="K51" s="581"/>
      <c r="L51" s="581"/>
      <c r="M51" s="582"/>
    </row>
    <row r="52" spans="1:13" ht="33.75" customHeight="1">
      <c r="A52" s="577" t="s">
        <v>305</v>
      </c>
      <c r="B52" s="578"/>
      <c r="C52" s="579"/>
      <c r="D52" s="580" t="s">
        <v>314</v>
      </c>
      <c r="E52" s="581"/>
      <c r="F52" s="581"/>
      <c r="G52" s="581"/>
      <c r="H52" s="581"/>
      <c r="I52" s="581"/>
      <c r="J52" s="581"/>
      <c r="K52" s="581"/>
      <c r="L52" s="581"/>
      <c r="M52" s="582"/>
    </row>
    <row r="53" spans="1:13" ht="24.2" customHeight="1">
      <c r="A53" s="577" t="s">
        <v>305</v>
      </c>
      <c r="B53" s="578"/>
      <c r="C53" s="579"/>
      <c r="D53" s="580" t="s">
        <v>315</v>
      </c>
      <c r="E53" s="581"/>
      <c r="F53" s="581"/>
      <c r="G53" s="581"/>
      <c r="H53" s="581"/>
      <c r="I53" s="581"/>
      <c r="J53" s="581"/>
      <c r="K53" s="581"/>
      <c r="L53" s="581"/>
      <c r="M53" s="582"/>
    </row>
    <row r="54" spans="1:13" ht="24.2" customHeight="1">
      <c r="A54" s="577" t="s">
        <v>305</v>
      </c>
      <c r="B54" s="578"/>
      <c r="C54" s="579"/>
      <c r="D54" s="580" t="s">
        <v>316</v>
      </c>
      <c r="E54" s="581"/>
      <c r="F54" s="581"/>
      <c r="G54" s="581"/>
      <c r="H54" s="581"/>
      <c r="I54" s="581"/>
      <c r="J54" s="581"/>
      <c r="K54" s="581"/>
      <c r="L54" s="581"/>
      <c r="M54" s="582"/>
    </row>
    <row r="55" spans="1:13" ht="24.2" customHeight="1">
      <c r="A55" s="577" t="s">
        <v>305</v>
      </c>
      <c r="B55" s="578"/>
      <c r="C55" s="579"/>
      <c r="D55" s="580" t="s">
        <v>317</v>
      </c>
      <c r="E55" s="581"/>
      <c r="F55" s="581"/>
      <c r="G55" s="581"/>
      <c r="H55" s="581"/>
      <c r="I55" s="581"/>
      <c r="J55" s="581"/>
      <c r="K55" s="581"/>
      <c r="L55" s="581"/>
      <c r="M55" s="582"/>
    </row>
    <row r="56" spans="1:13">
      <c r="A56" s="14"/>
    </row>
    <row r="57" spans="1:13">
      <c r="A57" s="15" t="s">
        <v>30</v>
      </c>
    </row>
    <row r="58" spans="1:13">
      <c r="A58" s="435" t="s">
        <v>31</v>
      </c>
      <c r="B58" s="590"/>
      <c r="C58" s="591"/>
      <c r="D58" s="592" t="s">
        <v>32</v>
      </c>
      <c r="E58" s="590"/>
      <c r="F58" s="590"/>
      <c r="G58" s="590"/>
      <c r="H58" s="590"/>
      <c r="I58" s="590"/>
      <c r="J58" s="590"/>
      <c r="K58" s="590"/>
      <c r="L58" s="590"/>
      <c r="M58" s="591"/>
    </row>
    <row r="59" spans="1:13">
      <c r="A59" s="577" t="s">
        <v>318</v>
      </c>
      <c r="B59" s="578"/>
      <c r="C59" s="579"/>
      <c r="D59" s="577">
        <v>1</v>
      </c>
      <c r="E59" s="578"/>
      <c r="F59" s="578"/>
      <c r="G59" s="578"/>
      <c r="H59" s="578"/>
      <c r="I59" s="578"/>
      <c r="J59" s="578"/>
      <c r="K59" s="578"/>
      <c r="L59" s="578"/>
      <c r="M59" s="579"/>
    </row>
    <row r="60" spans="1:13">
      <c r="A60" s="14"/>
    </row>
    <row r="61" spans="1:13">
      <c r="A61" s="15" t="s">
        <v>33</v>
      </c>
    </row>
    <row r="62" spans="1:13">
      <c r="A62" s="435" t="s">
        <v>250</v>
      </c>
      <c r="B62" s="590"/>
      <c r="C62" s="591"/>
      <c r="D62" s="592" t="s">
        <v>251</v>
      </c>
      <c r="E62" s="590"/>
      <c r="F62" s="590"/>
      <c r="G62" s="590"/>
      <c r="H62" s="590"/>
      <c r="I62" s="590"/>
      <c r="J62" s="590"/>
      <c r="K62" s="590"/>
      <c r="L62" s="590"/>
      <c r="M62" s="591"/>
    </row>
    <row r="63" spans="1:13">
      <c r="A63" s="577" t="s">
        <v>319</v>
      </c>
      <c r="B63" s="578"/>
      <c r="C63" s="579"/>
      <c r="D63" s="577" t="s">
        <v>320</v>
      </c>
      <c r="E63" s="578"/>
      <c r="F63" s="578"/>
      <c r="G63" s="578"/>
      <c r="H63" s="578"/>
      <c r="I63" s="578"/>
      <c r="J63" s="578"/>
      <c r="K63" s="578"/>
      <c r="L63" s="578"/>
      <c r="M63" s="579"/>
    </row>
    <row r="64" spans="1:13">
      <c r="A64" s="14"/>
    </row>
    <row r="65" spans="1:13">
      <c r="A65" s="15" t="s">
        <v>34</v>
      </c>
      <c r="B65" s="16"/>
      <c r="C65" s="16"/>
      <c r="D65" s="16"/>
      <c r="E65" s="16"/>
      <c r="F65" s="16"/>
      <c r="G65" s="16"/>
      <c r="H65" s="16"/>
      <c r="I65" s="16"/>
      <c r="J65" s="16"/>
      <c r="K65" s="16"/>
      <c r="L65" s="16"/>
      <c r="M65" s="16"/>
    </row>
    <row r="66" spans="1:13" ht="32.25" customHeight="1">
      <c r="A66" s="435" t="s">
        <v>249</v>
      </c>
      <c r="B66" s="590"/>
      <c r="C66" s="590"/>
      <c r="D66" s="590"/>
      <c r="E66" s="590"/>
      <c r="F66" s="590"/>
      <c r="G66" s="590"/>
      <c r="H66" s="590"/>
      <c r="I66" s="590"/>
      <c r="J66" s="590"/>
      <c r="K66" s="590"/>
      <c r="L66" s="590"/>
      <c r="M66" s="591"/>
    </row>
    <row r="67" spans="1:13" ht="27" customHeight="1">
      <c r="A67" s="294" t="s">
        <v>321</v>
      </c>
      <c r="B67" s="295"/>
      <c r="C67" s="295"/>
      <c r="D67" s="295"/>
      <c r="E67" s="295"/>
      <c r="F67" s="295"/>
      <c r="G67" s="295"/>
      <c r="H67" s="295"/>
      <c r="I67" s="295"/>
      <c r="J67" s="295"/>
      <c r="K67" s="295"/>
      <c r="L67" s="295"/>
      <c r="M67" s="296"/>
    </row>
    <row r="68" spans="1:13">
      <c r="A68" s="294" t="s">
        <v>322</v>
      </c>
      <c r="B68" s="295"/>
      <c r="C68" s="295"/>
      <c r="D68" s="295"/>
      <c r="E68" s="295"/>
      <c r="F68" s="295"/>
      <c r="G68" s="295"/>
      <c r="H68" s="295"/>
      <c r="I68" s="295"/>
      <c r="J68" s="295"/>
      <c r="K68" s="295"/>
      <c r="L68" s="295"/>
      <c r="M68" s="296"/>
    </row>
    <row r="69" spans="1:13" ht="27" customHeight="1">
      <c r="A69" s="294" t="s">
        <v>323</v>
      </c>
      <c r="B69" s="295"/>
      <c r="C69" s="295"/>
      <c r="D69" s="295"/>
      <c r="E69" s="295"/>
      <c r="F69" s="295"/>
      <c r="G69" s="295"/>
      <c r="H69" s="295"/>
      <c r="I69" s="295"/>
      <c r="J69" s="295"/>
      <c r="K69" s="295"/>
      <c r="L69" s="295"/>
      <c r="M69" s="296"/>
    </row>
    <row r="70" spans="1:13" ht="26.25" customHeight="1">
      <c r="A70" s="294" t="s">
        <v>324</v>
      </c>
      <c r="B70" s="295"/>
      <c r="C70" s="295"/>
      <c r="D70" s="295"/>
      <c r="E70" s="295"/>
      <c r="F70" s="295"/>
      <c r="G70" s="295"/>
      <c r="H70" s="295"/>
      <c r="I70" s="295"/>
      <c r="J70" s="295"/>
      <c r="K70" s="295"/>
      <c r="L70" s="295"/>
      <c r="M70" s="296"/>
    </row>
    <row r="71" spans="1:13">
      <c r="A71" s="294" t="s">
        <v>325</v>
      </c>
      <c r="B71" s="295"/>
      <c r="C71" s="295"/>
      <c r="D71" s="295"/>
      <c r="E71" s="295"/>
      <c r="F71" s="295"/>
      <c r="G71" s="295"/>
      <c r="H71" s="295"/>
      <c r="I71" s="295"/>
      <c r="J71" s="295"/>
      <c r="K71" s="295"/>
      <c r="L71" s="295"/>
      <c r="M71" s="296"/>
    </row>
    <row r="72" spans="1:13" ht="27.75" customHeight="1">
      <c r="A72" s="294" t="s">
        <v>326</v>
      </c>
      <c r="B72" s="295"/>
      <c r="C72" s="295"/>
      <c r="D72" s="295"/>
      <c r="E72" s="295"/>
      <c r="F72" s="295"/>
      <c r="G72" s="295"/>
      <c r="H72" s="295"/>
      <c r="I72" s="295"/>
      <c r="J72" s="295"/>
      <c r="K72" s="295"/>
      <c r="L72" s="295"/>
      <c r="M72" s="296"/>
    </row>
    <row r="73" spans="1:13" ht="25.5" customHeight="1">
      <c r="A73" s="294" t="s">
        <v>327</v>
      </c>
      <c r="B73" s="295"/>
      <c r="C73" s="295"/>
      <c r="D73" s="295"/>
      <c r="E73" s="295"/>
      <c r="F73" s="295"/>
      <c r="G73" s="295"/>
      <c r="H73" s="295"/>
      <c r="I73" s="295"/>
      <c r="J73" s="295"/>
      <c r="K73" s="295"/>
      <c r="L73" s="295"/>
      <c r="M73" s="296"/>
    </row>
    <row r="74" spans="1:13">
      <c r="A74" s="294" t="s">
        <v>328</v>
      </c>
      <c r="B74" s="295"/>
      <c r="C74" s="295"/>
      <c r="D74" s="295"/>
      <c r="E74" s="295"/>
      <c r="F74" s="295"/>
      <c r="G74" s="295"/>
      <c r="H74" s="295"/>
      <c r="I74" s="295"/>
      <c r="J74" s="295"/>
      <c r="K74" s="295"/>
      <c r="L74" s="295"/>
      <c r="M74" s="296"/>
    </row>
    <row r="75" spans="1:13">
      <c r="A75" s="14"/>
    </row>
    <row r="76" spans="1:13">
      <c r="A76" s="15" t="s">
        <v>35</v>
      </c>
    </row>
    <row r="77" spans="1:13" ht="24" customHeight="1">
      <c r="A77" s="434" t="s">
        <v>36</v>
      </c>
      <c r="B77" s="434"/>
      <c r="C77" s="434"/>
      <c r="D77" s="434"/>
      <c r="E77" s="434" t="s">
        <v>37</v>
      </c>
      <c r="F77" s="434"/>
      <c r="G77" s="434"/>
      <c r="H77" s="434"/>
      <c r="I77" s="434"/>
      <c r="J77" s="598" t="s">
        <v>38</v>
      </c>
      <c r="K77" s="598"/>
      <c r="L77" s="598"/>
      <c r="M77" s="598"/>
    </row>
    <row r="78" spans="1:13" ht="54" customHeight="1">
      <c r="A78" s="599" t="str">
        <f>+A67</f>
        <v>OE1.- Fomentar la sostenibilidad ambiental a través de la regulación de las actividades humanas, promoción de la conservación y manejo sustentable de los recursos naturales, bienes y servicios ecosistémicos con enfoque en prevención ante amenazas naturales y antrópicas.</v>
      </c>
      <c r="B78" s="600"/>
      <c r="C78" s="600"/>
      <c r="D78" s="601"/>
      <c r="E78" s="596">
        <f>+cumplimiento!$E$10</f>
        <v>1</v>
      </c>
      <c r="F78" s="597"/>
      <c r="G78" s="597"/>
      <c r="H78" s="597"/>
      <c r="I78" s="597"/>
      <c r="J78" s="602" t="s">
        <v>937</v>
      </c>
      <c r="K78" s="602"/>
      <c r="L78" s="602"/>
      <c r="M78" s="602"/>
    </row>
    <row r="79" spans="1:13" ht="35.25" customHeight="1">
      <c r="A79" s="599" t="str">
        <f>+A68</f>
        <v xml:space="preserve">OE2.- Promover la participación intercultural conservando la identidad; salvaguardando y difundiendo el patrimonio cultural del cantón. </v>
      </c>
      <c r="B79" s="600"/>
      <c r="C79" s="600"/>
      <c r="D79" s="601"/>
      <c r="E79" s="596">
        <f>+cumplimiento!K7</f>
        <v>1.1552841634738187</v>
      </c>
      <c r="F79" s="597"/>
      <c r="G79" s="597"/>
      <c r="H79" s="597"/>
      <c r="I79" s="597"/>
      <c r="J79" s="602" t="s">
        <v>938</v>
      </c>
      <c r="K79" s="602"/>
      <c r="L79" s="602"/>
      <c r="M79" s="602"/>
    </row>
    <row r="80" spans="1:13" ht="50.25" customHeight="1">
      <c r="A80" s="599" t="str">
        <f t="shared" ref="A80:A81" si="0">+A69</f>
        <v>OE3.- Promover la prevención, atención y protección de derechos, fortaleciendo el sistema cantonal, para alcanzar la inclusión, equidad e igualdad de oportunidades, principalmente en los grupos de atención prioritaria.</v>
      </c>
      <c r="B80" s="600"/>
      <c r="C80" s="600"/>
      <c r="D80" s="601"/>
      <c r="E80" s="596">
        <f>+cumplimiento!$Q$9</f>
        <v>1.7403999999999999</v>
      </c>
      <c r="F80" s="597"/>
      <c r="G80" s="597"/>
      <c r="H80" s="597"/>
      <c r="I80" s="597"/>
      <c r="J80" s="602" t="s">
        <v>940</v>
      </c>
      <c r="K80" s="602"/>
      <c r="L80" s="602"/>
      <c r="M80" s="602"/>
    </row>
    <row r="81" spans="1:13" ht="52.5" customHeight="1">
      <c r="A81" s="599" t="str">
        <f t="shared" si="0"/>
        <v>OE4.- Impulsar el desarrollo económico local sostenible, a través del ordenamiento y control sobre el uso y ocupación del suelo y el mejoramiento del sistema de comercialización pública que asegure el acceso a alimentos seguros, bajo un enfoque de economía popular y solidaria.</v>
      </c>
      <c r="B81" s="600"/>
      <c r="C81" s="600"/>
      <c r="D81" s="601"/>
      <c r="E81" s="596">
        <v>1.21</v>
      </c>
      <c r="F81" s="597"/>
      <c r="G81" s="597"/>
      <c r="H81" s="597"/>
      <c r="I81" s="597"/>
      <c r="J81" s="602" t="s">
        <v>1432</v>
      </c>
      <c r="K81" s="602"/>
      <c r="L81" s="602"/>
      <c r="M81" s="602"/>
    </row>
    <row r="82" spans="1:13" ht="44.25" customHeight="1">
      <c r="A82" s="599" t="str">
        <f>+A71</f>
        <v>OE5.- Consolidar al cantón como destino turístico, fortaleciendo la calidad de los servicios turísticos de Francisco de Orellana.</v>
      </c>
      <c r="B82" s="600"/>
      <c r="C82" s="600"/>
      <c r="D82" s="601"/>
      <c r="E82" s="596">
        <v>3.91</v>
      </c>
      <c r="F82" s="597"/>
      <c r="G82" s="597"/>
      <c r="H82" s="597"/>
      <c r="I82" s="597"/>
      <c r="J82" s="602"/>
      <c r="K82" s="602"/>
      <c r="L82" s="602"/>
      <c r="M82" s="602"/>
    </row>
    <row r="83" spans="1:13" ht="68.25" customHeight="1">
      <c r="A83" s="599" t="str">
        <f t="shared" ref="A83:A84" si="1">+A72</f>
        <v>OE6.- Desarrollar un hábitat urbano y rural seguro con acceso equitativo e integral, mejorando los sistemas públicos de soporte, la funcionalidad, relacionamiento de los asentamientos humanos en el marco de un ordenamiento territorial.</v>
      </c>
      <c r="B83" s="600"/>
      <c r="C83" s="600"/>
      <c r="D83" s="601"/>
      <c r="E83" s="596">
        <v>1.56</v>
      </c>
      <c r="F83" s="597"/>
      <c r="G83" s="597"/>
      <c r="H83" s="597"/>
      <c r="I83" s="597"/>
      <c r="J83" s="602" t="s">
        <v>1433</v>
      </c>
      <c r="K83" s="602"/>
      <c r="L83" s="602"/>
      <c r="M83" s="602"/>
    </row>
    <row r="84" spans="1:13" ht="44.25" customHeight="1">
      <c r="A84" s="599" t="str">
        <f t="shared" si="1"/>
        <v>OE7.- Potenciar las capacidades institucionales del GAD Municipal para garantizar el acceso y la transparencia de la información a la ciudadanía con eficacia y eficiencia, a través de sistemas informáticos.</v>
      </c>
      <c r="B84" s="600"/>
      <c r="C84" s="600"/>
      <c r="D84" s="601"/>
      <c r="E84" s="596">
        <v>1.07</v>
      </c>
      <c r="F84" s="597"/>
      <c r="G84" s="597"/>
      <c r="H84" s="597"/>
      <c r="I84" s="597"/>
      <c r="J84" s="602" t="s">
        <v>1434</v>
      </c>
      <c r="K84" s="602"/>
      <c r="L84" s="602"/>
      <c r="M84" s="602"/>
    </row>
    <row r="85" spans="1:13" ht="44.25" customHeight="1">
      <c r="A85" s="599" t="str">
        <f>+A74</f>
        <v>OE8.- Fortalecer el sistema de participación ciudadana cantonal con los actores locales, acorde con la normativa vigente.</v>
      </c>
      <c r="B85" s="600"/>
      <c r="C85" s="600"/>
      <c r="D85" s="601"/>
      <c r="E85" s="596">
        <v>1.5</v>
      </c>
      <c r="F85" s="597"/>
      <c r="G85" s="597"/>
      <c r="H85" s="597"/>
      <c r="I85" s="597"/>
      <c r="J85" s="603"/>
      <c r="K85" s="603"/>
      <c r="L85" s="603"/>
      <c r="M85" s="603"/>
    </row>
    <row r="86" spans="1:13">
      <c r="A86" s="14"/>
    </row>
    <row r="87" spans="1:13">
      <c r="A87" s="14"/>
    </row>
    <row r="88" spans="1:13">
      <c r="A88" s="14"/>
    </row>
    <row r="89" spans="1:13">
      <c r="A89" s="14"/>
    </row>
    <row r="90" spans="1:13">
      <c r="A90" s="15" t="s">
        <v>39</v>
      </c>
    </row>
    <row r="91" spans="1:13">
      <c r="A91" s="15" t="s">
        <v>40</v>
      </c>
    </row>
    <row r="92" spans="1:13" ht="45">
      <c r="A92" s="18" t="s">
        <v>41</v>
      </c>
      <c r="B92" s="604" t="s">
        <v>42</v>
      </c>
      <c r="C92" s="605"/>
      <c r="D92" s="606"/>
      <c r="E92" s="607" t="s">
        <v>43</v>
      </c>
      <c r="F92" s="607"/>
      <c r="G92" s="607"/>
      <c r="H92" s="612" t="s">
        <v>44</v>
      </c>
      <c r="I92" s="608" t="s">
        <v>45</v>
      </c>
      <c r="J92" s="609"/>
      <c r="K92" s="614" t="s">
        <v>46</v>
      </c>
      <c r="L92" s="615"/>
      <c r="M92" s="610" t="s">
        <v>47</v>
      </c>
    </row>
    <row r="93" spans="1:13" ht="22.5">
      <c r="A93" s="18"/>
      <c r="B93" s="18" t="s">
        <v>48</v>
      </c>
      <c r="C93" s="604" t="s">
        <v>49</v>
      </c>
      <c r="D93" s="606"/>
      <c r="E93" s="74" t="s">
        <v>50</v>
      </c>
      <c r="F93" s="607" t="s">
        <v>51</v>
      </c>
      <c r="G93" s="607"/>
      <c r="H93" s="613"/>
      <c r="I93" s="78" t="s">
        <v>52</v>
      </c>
      <c r="J93" s="78" t="s">
        <v>53</v>
      </c>
      <c r="K93" s="616"/>
      <c r="L93" s="617"/>
      <c r="M93" s="611"/>
    </row>
    <row r="94" spans="1:13" ht="118.5" customHeight="1">
      <c r="A94" s="507" t="s">
        <v>321</v>
      </c>
      <c r="B94" s="44" t="s">
        <v>329</v>
      </c>
      <c r="C94" s="393" t="s">
        <v>330</v>
      </c>
      <c r="D94" s="394"/>
      <c r="E94" s="54" t="s">
        <v>925</v>
      </c>
      <c r="F94" s="561" t="s">
        <v>331</v>
      </c>
      <c r="G94" s="566"/>
      <c r="H94" s="77" t="s">
        <v>332</v>
      </c>
      <c r="I94" s="54">
        <v>4</v>
      </c>
      <c r="J94" s="54">
        <v>4</v>
      </c>
      <c r="K94" s="310" t="s">
        <v>795</v>
      </c>
      <c r="L94" s="313"/>
      <c r="M94" s="260" t="s">
        <v>333</v>
      </c>
    </row>
    <row r="95" spans="1:13" ht="177" customHeight="1">
      <c r="A95" s="508"/>
      <c r="B95" s="44" t="s">
        <v>329</v>
      </c>
      <c r="C95" s="393" t="s">
        <v>312</v>
      </c>
      <c r="D95" s="394"/>
      <c r="E95" s="54" t="s">
        <v>741</v>
      </c>
      <c r="F95" s="558" t="s">
        <v>735</v>
      </c>
      <c r="G95" s="558"/>
      <c r="H95" s="114" t="s">
        <v>736</v>
      </c>
      <c r="I95" s="54">
        <v>2</v>
      </c>
      <c r="J95" s="54">
        <v>2</v>
      </c>
      <c r="K95" s="310" t="s">
        <v>800</v>
      </c>
      <c r="L95" s="313"/>
      <c r="M95" s="261"/>
    </row>
    <row r="96" spans="1:13" ht="144" customHeight="1">
      <c r="A96" s="508"/>
      <c r="B96" s="44" t="s">
        <v>329</v>
      </c>
      <c r="C96" s="393" t="s">
        <v>312</v>
      </c>
      <c r="D96" s="394"/>
      <c r="E96" s="54" t="s">
        <v>742</v>
      </c>
      <c r="F96" s="395" t="s">
        <v>737</v>
      </c>
      <c r="G96" s="396"/>
      <c r="H96" s="98" t="s">
        <v>738</v>
      </c>
      <c r="I96" s="54">
        <v>1</v>
      </c>
      <c r="J96" s="54">
        <v>1</v>
      </c>
      <c r="K96" s="310" t="s">
        <v>827</v>
      </c>
      <c r="L96" s="313"/>
      <c r="M96" s="261"/>
    </row>
    <row r="97" spans="1:13" ht="231.75" customHeight="1">
      <c r="A97" s="508"/>
      <c r="B97" s="44" t="s">
        <v>329</v>
      </c>
      <c r="C97" s="393" t="s">
        <v>312</v>
      </c>
      <c r="D97" s="394"/>
      <c r="E97" s="103" t="s">
        <v>743</v>
      </c>
      <c r="F97" s="397" t="s">
        <v>739</v>
      </c>
      <c r="G97" s="398"/>
      <c r="H97" s="108" t="s">
        <v>740</v>
      </c>
      <c r="I97" s="103">
        <v>1</v>
      </c>
      <c r="J97" s="103">
        <v>1</v>
      </c>
      <c r="K97" s="310" t="s">
        <v>828</v>
      </c>
      <c r="L97" s="313"/>
      <c r="M97" s="261"/>
    </row>
    <row r="98" spans="1:13" ht="87" customHeight="1">
      <c r="A98" s="508"/>
      <c r="B98" s="44" t="s">
        <v>334</v>
      </c>
      <c r="C98" s="393" t="s">
        <v>312</v>
      </c>
      <c r="D98" s="394"/>
      <c r="E98" s="54" t="s">
        <v>926</v>
      </c>
      <c r="F98" s="399" t="s">
        <v>744</v>
      </c>
      <c r="G98" s="399"/>
      <c r="H98" s="79" t="s">
        <v>745</v>
      </c>
      <c r="I98" s="81">
        <v>0.8</v>
      </c>
      <c r="J98" s="81">
        <v>0.8</v>
      </c>
      <c r="K98" s="310" t="s">
        <v>796</v>
      </c>
      <c r="L98" s="313"/>
      <c r="M98" s="261"/>
    </row>
    <row r="99" spans="1:13" ht="129.75" customHeight="1">
      <c r="A99" s="508"/>
      <c r="B99" s="47" t="s">
        <v>334</v>
      </c>
      <c r="C99" s="393" t="s">
        <v>312</v>
      </c>
      <c r="D99" s="394"/>
      <c r="E99" s="54" t="s">
        <v>746</v>
      </c>
      <c r="F99" s="399" t="s">
        <v>747</v>
      </c>
      <c r="G99" s="399"/>
      <c r="H99" s="79" t="s">
        <v>335</v>
      </c>
      <c r="I99" s="54">
        <v>5</v>
      </c>
      <c r="J99" s="54">
        <v>15</v>
      </c>
      <c r="K99" s="310" t="s">
        <v>801</v>
      </c>
      <c r="L99" s="313"/>
      <c r="M99" s="261"/>
    </row>
    <row r="100" spans="1:13" ht="102.75" customHeight="1">
      <c r="A100" s="508"/>
      <c r="B100" s="47" t="s">
        <v>334</v>
      </c>
      <c r="C100" s="393" t="s">
        <v>312</v>
      </c>
      <c r="D100" s="394"/>
      <c r="E100" s="54" t="s">
        <v>748</v>
      </c>
      <c r="F100" s="399" t="s">
        <v>749</v>
      </c>
      <c r="G100" s="399"/>
      <c r="H100" s="79" t="s">
        <v>750</v>
      </c>
      <c r="I100" s="54">
        <v>5</v>
      </c>
      <c r="J100" s="54">
        <v>20</v>
      </c>
      <c r="K100" s="324" t="s">
        <v>797</v>
      </c>
      <c r="L100" s="310"/>
      <c r="M100" s="261"/>
    </row>
    <row r="101" spans="1:13" ht="111.75" customHeight="1">
      <c r="A101" s="508"/>
      <c r="B101" s="47" t="s">
        <v>334</v>
      </c>
      <c r="C101" s="393" t="s">
        <v>312</v>
      </c>
      <c r="D101" s="394"/>
      <c r="E101" s="54" t="s">
        <v>751</v>
      </c>
      <c r="F101" s="399" t="s">
        <v>752</v>
      </c>
      <c r="G101" s="399"/>
      <c r="H101" s="79" t="s">
        <v>753</v>
      </c>
      <c r="I101" s="54">
        <v>10</v>
      </c>
      <c r="J101" s="54">
        <v>10</v>
      </c>
      <c r="K101" s="324" t="s">
        <v>798</v>
      </c>
      <c r="L101" s="310"/>
      <c r="M101" s="261"/>
    </row>
    <row r="102" spans="1:13" ht="142.5" customHeight="1">
      <c r="A102" s="508"/>
      <c r="B102" s="47" t="s">
        <v>334</v>
      </c>
      <c r="C102" s="393" t="s">
        <v>312</v>
      </c>
      <c r="D102" s="394"/>
      <c r="E102" s="54" t="s">
        <v>754</v>
      </c>
      <c r="F102" s="399" t="s">
        <v>755</v>
      </c>
      <c r="G102" s="399"/>
      <c r="H102" s="79" t="s">
        <v>756</v>
      </c>
      <c r="I102" s="54">
        <v>350</v>
      </c>
      <c r="J102" s="54">
        <v>795</v>
      </c>
      <c r="K102" s="324" t="s">
        <v>799</v>
      </c>
      <c r="L102" s="310"/>
      <c r="M102" s="261"/>
    </row>
    <row r="103" spans="1:13" ht="69.75" customHeight="1">
      <c r="A103" s="508"/>
      <c r="B103" s="47" t="s">
        <v>329</v>
      </c>
      <c r="C103" s="393" t="s">
        <v>336</v>
      </c>
      <c r="D103" s="394"/>
      <c r="E103" s="54" t="s">
        <v>757</v>
      </c>
      <c r="F103" s="399" t="s">
        <v>758</v>
      </c>
      <c r="G103" s="399"/>
      <c r="H103" s="79" t="s">
        <v>759</v>
      </c>
      <c r="I103" s="54">
        <v>12</v>
      </c>
      <c r="J103" s="54">
        <v>12</v>
      </c>
      <c r="K103" s="324" t="s">
        <v>802</v>
      </c>
      <c r="L103" s="310"/>
      <c r="M103" s="261"/>
    </row>
    <row r="104" spans="1:13" ht="150.75" customHeight="1">
      <c r="A104" s="508"/>
      <c r="B104" s="47" t="s">
        <v>329</v>
      </c>
      <c r="C104" s="393" t="s">
        <v>336</v>
      </c>
      <c r="D104" s="394"/>
      <c r="E104" s="54" t="s">
        <v>927</v>
      </c>
      <c r="F104" s="618" t="s">
        <v>760</v>
      </c>
      <c r="G104" s="618"/>
      <c r="H104" s="80" t="s">
        <v>761</v>
      </c>
      <c r="I104" s="81">
        <v>1</v>
      </c>
      <c r="J104" s="81">
        <v>1</v>
      </c>
      <c r="K104" s="324" t="s">
        <v>803</v>
      </c>
      <c r="L104" s="310"/>
      <c r="M104" s="261"/>
    </row>
    <row r="105" spans="1:13" ht="89.25" customHeight="1">
      <c r="A105" s="508"/>
      <c r="B105" s="47" t="s">
        <v>329</v>
      </c>
      <c r="C105" s="318" t="s">
        <v>336</v>
      </c>
      <c r="D105" s="319"/>
      <c r="E105" s="54" t="s">
        <v>762</v>
      </c>
      <c r="F105" s="399" t="s">
        <v>763</v>
      </c>
      <c r="G105" s="399"/>
      <c r="H105" s="79" t="s">
        <v>764</v>
      </c>
      <c r="I105" s="54">
        <v>6</v>
      </c>
      <c r="J105" s="54">
        <v>6</v>
      </c>
      <c r="K105" s="324" t="s">
        <v>829</v>
      </c>
      <c r="L105" s="310"/>
      <c r="M105" s="261"/>
    </row>
    <row r="106" spans="1:13" ht="84.75" customHeight="1">
      <c r="A106" s="508"/>
      <c r="B106" s="47" t="s">
        <v>334</v>
      </c>
      <c r="C106" s="318" t="s">
        <v>312</v>
      </c>
      <c r="D106" s="319"/>
      <c r="E106" s="54" t="s">
        <v>765</v>
      </c>
      <c r="F106" s="399" t="s">
        <v>766</v>
      </c>
      <c r="G106" s="399"/>
      <c r="H106" s="79" t="s">
        <v>767</v>
      </c>
      <c r="I106" s="54">
        <v>2</v>
      </c>
      <c r="J106" s="54">
        <v>2</v>
      </c>
      <c r="K106" s="324" t="s">
        <v>804</v>
      </c>
      <c r="L106" s="310"/>
      <c r="M106" s="261"/>
    </row>
    <row r="107" spans="1:13" ht="195" customHeight="1">
      <c r="A107" s="508"/>
      <c r="B107" s="47" t="s">
        <v>334</v>
      </c>
      <c r="C107" s="318" t="s">
        <v>312</v>
      </c>
      <c r="D107" s="319"/>
      <c r="E107" s="54" t="s">
        <v>928</v>
      </c>
      <c r="F107" s="399" t="s">
        <v>768</v>
      </c>
      <c r="G107" s="399"/>
      <c r="H107" s="79" t="s">
        <v>769</v>
      </c>
      <c r="I107" s="54">
        <v>1</v>
      </c>
      <c r="J107" s="54">
        <v>1</v>
      </c>
      <c r="K107" s="324" t="s">
        <v>805</v>
      </c>
      <c r="L107" s="310"/>
      <c r="M107" s="261"/>
    </row>
    <row r="108" spans="1:13" ht="409.6" customHeight="1">
      <c r="A108" s="508"/>
      <c r="B108" s="47" t="s">
        <v>334</v>
      </c>
      <c r="C108" s="318" t="s">
        <v>312</v>
      </c>
      <c r="D108" s="319"/>
      <c r="E108" s="54" t="s">
        <v>770</v>
      </c>
      <c r="F108" s="399" t="s">
        <v>771</v>
      </c>
      <c r="G108" s="399"/>
      <c r="H108" s="79" t="s">
        <v>772</v>
      </c>
      <c r="I108" s="81">
        <v>0.66</v>
      </c>
      <c r="J108" s="82">
        <v>0.81840000000000002</v>
      </c>
      <c r="K108" s="324" t="s">
        <v>806</v>
      </c>
      <c r="L108" s="310"/>
      <c r="M108" s="261"/>
    </row>
    <row r="109" spans="1:13" ht="269.25" customHeight="1">
      <c r="A109" s="508"/>
      <c r="B109" s="47" t="s">
        <v>334</v>
      </c>
      <c r="C109" s="318" t="s">
        <v>312</v>
      </c>
      <c r="D109" s="319"/>
      <c r="E109" s="54" t="s">
        <v>773</v>
      </c>
      <c r="F109" s="399" t="s">
        <v>774</v>
      </c>
      <c r="G109" s="399"/>
      <c r="H109" s="79" t="s">
        <v>775</v>
      </c>
      <c r="I109" s="81">
        <v>0.66</v>
      </c>
      <c r="J109" s="81">
        <v>0.66</v>
      </c>
      <c r="K109" s="324" t="s">
        <v>807</v>
      </c>
      <c r="L109" s="310"/>
      <c r="M109" s="261"/>
    </row>
    <row r="110" spans="1:13" ht="179.25" customHeight="1">
      <c r="A110" s="508"/>
      <c r="B110" s="47" t="s">
        <v>334</v>
      </c>
      <c r="C110" s="318" t="s">
        <v>312</v>
      </c>
      <c r="D110" s="319"/>
      <c r="E110" s="54" t="s">
        <v>776</v>
      </c>
      <c r="F110" s="399" t="s">
        <v>777</v>
      </c>
      <c r="G110" s="399"/>
      <c r="H110" s="79" t="s">
        <v>778</v>
      </c>
      <c r="I110" s="81">
        <v>1</v>
      </c>
      <c r="J110" s="81">
        <v>1</v>
      </c>
      <c r="K110" s="324" t="s">
        <v>808</v>
      </c>
      <c r="L110" s="310"/>
      <c r="M110" s="261"/>
    </row>
    <row r="111" spans="1:13" ht="143.25" customHeight="1">
      <c r="A111" s="508"/>
      <c r="B111" s="47" t="s">
        <v>334</v>
      </c>
      <c r="C111" s="318" t="s">
        <v>312</v>
      </c>
      <c r="D111" s="319"/>
      <c r="E111" s="54" t="s">
        <v>779</v>
      </c>
      <c r="F111" s="399" t="s">
        <v>780</v>
      </c>
      <c r="G111" s="399"/>
      <c r="H111" s="79" t="s">
        <v>781</v>
      </c>
      <c r="I111" s="54">
        <v>1</v>
      </c>
      <c r="J111" s="54">
        <v>1</v>
      </c>
      <c r="K111" s="324" t="s">
        <v>809</v>
      </c>
      <c r="L111" s="310"/>
      <c r="M111" s="261"/>
    </row>
    <row r="112" spans="1:13" ht="143.25" customHeight="1">
      <c r="A112" s="508"/>
      <c r="B112" s="47" t="s">
        <v>334</v>
      </c>
      <c r="C112" s="318" t="s">
        <v>312</v>
      </c>
      <c r="D112" s="319"/>
      <c r="E112" s="54" t="s">
        <v>782</v>
      </c>
      <c r="F112" s="399" t="s">
        <v>783</v>
      </c>
      <c r="G112" s="399"/>
      <c r="H112" s="79" t="s">
        <v>784</v>
      </c>
      <c r="I112" s="54">
        <v>1</v>
      </c>
      <c r="J112" s="54">
        <v>1</v>
      </c>
      <c r="K112" s="324" t="s">
        <v>810</v>
      </c>
      <c r="L112" s="310"/>
      <c r="M112" s="261"/>
    </row>
    <row r="113" spans="1:13" ht="81.75" customHeight="1">
      <c r="A113" s="508"/>
      <c r="B113" s="47" t="s">
        <v>334</v>
      </c>
      <c r="C113" s="318" t="s">
        <v>312</v>
      </c>
      <c r="D113" s="319"/>
      <c r="E113" s="54" t="s">
        <v>785</v>
      </c>
      <c r="F113" s="399" t="s">
        <v>786</v>
      </c>
      <c r="G113" s="399"/>
      <c r="H113" s="79" t="s">
        <v>787</v>
      </c>
      <c r="I113" s="54">
        <v>1</v>
      </c>
      <c r="J113" s="54">
        <v>0</v>
      </c>
      <c r="K113" s="324" t="s">
        <v>811</v>
      </c>
      <c r="L113" s="310"/>
      <c r="M113" s="261"/>
    </row>
    <row r="114" spans="1:13" ht="88.5" customHeight="1">
      <c r="A114" s="508"/>
      <c r="B114" s="47" t="s">
        <v>334</v>
      </c>
      <c r="C114" s="318" t="s">
        <v>312</v>
      </c>
      <c r="D114" s="319"/>
      <c r="E114" s="54" t="s">
        <v>929</v>
      </c>
      <c r="F114" s="399" t="s">
        <v>788</v>
      </c>
      <c r="G114" s="399"/>
      <c r="H114" s="79" t="s">
        <v>337</v>
      </c>
      <c r="I114" s="81">
        <v>0.8</v>
      </c>
      <c r="J114" s="81">
        <v>0.8</v>
      </c>
      <c r="K114" s="324" t="s">
        <v>812</v>
      </c>
      <c r="L114" s="310"/>
      <c r="M114" s="261"/>
    </row>
    <row r="115" spans="1:13" ht="76.5" customHeight="1">
      <c r="A115" s="508"/>
      <c r="B115" s="47" t="s">
        <v>334</v>
      </c>
      <c r="C115" s="318" t="s">
        <v>312</v>
      </c>
      <c r="D115" s="319"/>
      <c r="E115" s="54" t="s">
        <v>789</v>
      </c>
      <c r="F115" s="399" t="s">
        <v>790</v>
      </c>
      <c r="G115" s="399"/>
      <c r="H115" s="79" t="s">
        <v>791</v>
      </c>
      <c r="I115" s="83">
        <v>40000</v>
      </c>
      <c r="J115" s="83">
        <v>40400</v>
      </c>
      <c r="K115" s="324" t="s">
        <v>813</v>
      </c>
      <c r="L115" s="310"/>
      <c r="M115" s="261"/>
    </row>
    <row r="116" spans="1:13" ht="56.25" customHeight="1">
      <c r="A116" s="508"/>
      <c r="B116" s="47" t="s">
        <v>334</v>
      </c>
      <c r="C116" s="318" t="s">
        <v>312</v>
      </c>
      <c r="D116" s="319"/>
      <c r="E116" s="54" t="s">
        <v>792</v>
      </c>
      <c r="F116" s="399" t="s">
        <v>793</v>
      </c>
      <c r="G116" s="399"/>
      <c r="H116" s="79" t="s">
        <v>794</v>
      </c>
      <c r="I116" s="81">
        <v>0.8</v>
      </c>
      <c r="J116" s="81">
        <v>0.8</v>
      </c>
      <c r="K116" s="324" t="s">
        <v>814</v>
      </c>
      <c r="L116" s="310"/>
      <c r="M116" s="262"/>
    </row>
    <row r="117" spans="1:13" ht="85.5" customHeight="1">
      <c r="A117" s="508"/>
      <c r="B117" s="47" t="s">
        <v>329</v>
      </c>
      <c r="C117" s="408" t="s">
        <v>338</v>
      </c>
      <c r="D117" s="408"/>
      <c r="E117" s="50" t="s">
        <v>339</v>
      </c>
      <c r="F117" s="566" t="s">
        <v>340</v>
      </c>
      <c r="G117" s="566"/>
      <c r="H117" s="77" t="s">
        <v>815</v>
      </c>
      <c r="I117" s="90">
        <v>0.8</v>
      </c>
      <c r="J117" s="81">
        <v>0.8</v>
      </c>
      <c r="K117" s="324" t="s">
        <v>816</v>
      </c>
      <c r="L117" s="310"/>
      <c r="M117" s="260" t="s">
        <v>341</v>
      </c>
    </row>
    <row r="118" spans="1:13" ht="152.25" customHeight="1">
      <c r="A118" s="508"/>
      <c r="B118" s="47" t="s">
        <v>329</v>
      </c>
      <c r="C118" s="408" t="s">
        <v>338</v>
      </c>
      <c r="D118" s="408"/>
      <c r="E118" s="51" t="s">
        <v>342</v>
      </c>
      <c r="F118" s="566" t="s">
        <v>343</v>
      </c>
      <c r="G118" s="566"/>
      <c r="H118" s="77" t="s">
        <v>344</v>
      </c>
      <c r="I118" s="91">
        <v>1</v>
      </c>
      <c r="J118" s="57">
        <v>1</v>
      </c>
      <c r="K118" s="324" t="s">
        <v>817</v>
      </c>
      <c r="L118" s="310"/>
      <c r="M118" s="261"/>
    </row>
    <row r="119" spans="1:13" ht="112.5" customHeight="1">
      <c r="A119" s="508"/>
      <c r="B119" s="47" t="s">
        <v>329</v>
      </c>
      <c r="C119" s="408" t="s">
        <v>338</v>
      </c>
      <c r="D119" s="408"/>
      <c r="E119" s="51" t="s">
        <v>345</v>
      </c>
      <c r="F119" s="567" t="s">
        <v>346</v>
      </c>
      <c r="G119" s="567"/>
      <c r="H119" s="77" t="s">
        <v>347</v>
      </c>
      <c r="I119" s="92">
        <v>1000</v>
      </c>
      <c r="J119" s="116">
        <v>1817</v>
      </c>
      <c r="K119" s="324" t="s">
        <v>818</v>
      </c>
      <c r="L119" s="310"/>
      <c r="M119" s="261"/>
    </row>
    <row r="120" spans="1:13" ht="153.75" customHeight="1">
      <c r="A120" s="508"/>
      <c r="B120" s="47" t="s">
        <v>329</v>
      </c>
      <c r="C120" s="408" t="s">
        <v>338</v>
      </c>
      <c r="D120" s="408"/>
      <c r="E120" s="51" t="s">
        <v>348</v>
      </c>
      <c r="F120" s="567" t="s">
        <v>349</v>
      </c>
      <c r="G120" s="567"/>
      <c r="H120" s="77" t="s">
        <v>350</v>
      </c>
      <c r="I120" s="91">
        <v>15</v>
      </c>
      <c r="J120" s="57">
        <v>157</v>
      </c>
      <c r="K120" s="324" t="s">
        <v>819</v>
      </c>
      <c r="L120" s="310"/>
      <c r="M120" s="261"/>
    </row>
    <row r="121" spans="1:13" ht="71.25" customHeight="1">
      <c r="A121" s="508"/>
      <c r="B121" s="47" t="s">
        <v>329</v>
      </c>
      <c r="C121" s="408" t="s">
        <v>338</v>
      </c>
      <c r="D121" s="408"/>
      <c r="E121" s="51" t="s">
        <v>351</v>
      </c>
      <c r="F121" s="567" t="s">
        <v>352</v>
      </c>
      <c r="G121" s="567"/>
      <c r="H121" s="77" t="s">
        <v>353</v>
      </c>
      <c r="I121" s="91">
        <v>1</v>
      </c>
      <c r="J121" s="57">
        <v>1</v>
      </c>
      <c r="K121" s="324" t="s">
        <v>820</v>
      </c>
      <c r="L121" s="310"/>
      <c r="M121" s="261"/>
    </row>
    <row r="122" spans="1:13" ht="108.75" customHeight="1">
      <c r="A122" s="508"/>
      <c r="B122" s="47" t="s">
        <v>329</v>
      </c>
      <c r="C122" s="408" t="s">
        <v>338</v>
      </c>
      <c r="D122" s="408"/>
      <c r="E122" s="51" t="s">
        <v>354</v>
      </c>
      <c r="F122" s="567" t="s">
        <v>355</v>
      </c>
      <c r="G122" s="567"/>
      <c r="H122" s="84" t="s">
        <v>356</v>
      </c>
      <c r="I122" s="91">
        <v>8</v>
      </c>
      <c r="J122" s="57">
        <v>9</v>
      </c>
      <c r="K122" s="324" t="s">
        <v>821</v>
      </c>
      <c r="L122" s="310"/>
      <c r="M122" s="261"/>
    </row>
    <row r="123" spans="1:13" ht="105.75" customHeight="1">
      <c r="A123" s="508"/>
      <c r="B123" s="47" t="s">
        <v>329</v>
      </c>
      <c r="C123" s="408" t="s">
        <v>338</v>
      </c>
      <c r="D123" s="408"/>
      <c r="E123" s="51" t="s">
        <v>357</v>
      </c>
      <c r="F123" s="567" t="s">
        <v>358</v>
      </c>
      <c r="G123" s="567"/>
      <c r="H123" s="84" t="s">
        <v>359</v>
      </c>
      <c r="I123" s="91">
        <v>4</v>
      </c>
      <c r="J123" s="57">
        <v>11</v>
      </c>
      <c r="K123" s="324" t="s">
        <v>822</v>
      </c>
      <c r="L123" s="310"/>
      <c r="M123" s="261"/>
    </row>
    <row r="124" spans="1:13" ht="217.5" customHeight="1">
      <c r="A124" s="508"/>
      <c r="B124" s="47" t="s">
        <v>329</v>
      </c>
      <c r="C124" s="408" t="s">
        <v>338</v>
      </c>
      <c r="D124" s="408"/>
      <c r="E124" s="51" t="s">
        <v>360</v>
      </c>
      <c r="F124" s="566" t="s">
        <v>361</v>
      </c>
      <c r="G124" s="566"/>
      <c r="H124" s="84" t="s">
        <v>362</v>
      </c>
      <c r="I124" s="91">
        <v>3</v>
      </c>
      <c r="J124" s="57">
        <v>9</v>
      </c>
      <c r="K124" s="324" t="s">
        <v>823</v>
      </c>
      <c r="L124" s="310"/>
      <c r="M124" s="261"/>
    </row>
    <row r="125" spans="1:13" ht="205.5" customHeight="1">
      <c r="A125" s="508"/>
      <c r="B125" s="47" t="s">
        <v>329</v>
      </c>
      <c r="C125" s="408" t="s">
        <v>338</v>
      </c>
      <c r="D125" s="408"/>
      <c r="E125" s="51" t="s">
        <v>363</v>
      </c>
      <c r="F125" s="566" t="s">
        <v>364</v>
      </c>
      <c r="G125" s="566"/>
      <c r="H125" s="84" t="s">
        <v>365</v>
      </c>
      <c r="I125" s="91">
        <v>350</v>
      </c>
      <c r="J125" s="57">
        <v>1256</v>
      </c>
      <c r="K125" s="324" t="s">
        <v>824</v>
      </c>
      <c r="L125" s="310"/>
      <c r="M125" s="261"/>
    </row>
    <row r="126" spans="1:13" ht="84" customHeight="1">
      <c r="A126" s="509"/>
      <c r="B126" s="47" t="s">
        <v>329</v>
      </c>
      <c r="C126" s="408" t="s">
        <v>338</v>
      </c>
      <c r="D126" s="408"/>
      <c r="E126" s="51" t="s">
        <v>366</v>
      </c>
      <c r="F126" s="566" t="s">
        <v>367</v>
      </c>
      <c r="G126" s="566"/>
      <c r="H126" s="84" t="s">
        <v>368</v>
      </c>
      <c r="I126" s="91">
        <v>5</v>
      </c>
      <c r="J126" s="54">
        <v>41</v>
      </c>
      <c r="K126" s="310" t="s">
        <v>825</v>
      </c>
      <c r="L126" s="313"/>
      <c r="M126" s="262"/>
    </row>
    <row r="127" spans="1:13" ht="103.5" customHeight="1">
      <c r="A127" s="510" t="str">
        <f>+A79</f>
        <v xml:space="preserve">OE2.- Promover la participación intercultural conservando la identidad; salvaguardando y difundiendo el patrimonio cultural del cantón. </v>
      </c>
      <c r="B127" s="47" t="s">
        <v>334</v>
      </c>
      <c r="C127" s="318" t="str">
        <f>+D40</f>
        <v>g) Planificar, construir y mantener la infraestructura física y los equipamientos de los espacios públicos destinados al desarrollo social, cultural y deportivo, de acuerdo con la ley</v>
      </c>
      <c r="D127" s="319"/>
      <c r="E127" s="94" t="s">
        <v>369</v>
      </c>
      <c r="F127" s="560" t="s">
        <v>370</v>
      </c>
      <c r="G127" s="561"/>
      <c r="H127" s="96" t="s">
        <v>371</v>
      </c>
      <c r="I127" s="166">
        <v>0.9</v>
      </c>
      <c r="J127" s="167">
        <v>1</v>
      </c>
      <c r="K127" s="324" t="s">
        <v>830</v>
      </c>
      <c r="L127" s="310"/>
      <c r="M127" s="513" t="s">
        <v>372</v>
      </c>
    </row>
    <row r="128" spans="1:13" ht="125.25" customHeight="1">
      <c r="A128" s="511"/>
      <c r="B128" s="47" t="s">
        <v>334</v>
      </c>
      <c r="C128" s="318" t="str">
        <f>+D41</f>
        <v>h) Preservar, mantener y difundir el patrimonio arquitectónico, cultural y natural del cantón y construir los espacios públicos para estos fines</v>
      </c>
      <c r="D128" s="319"/>
      <c r="E128" s="94" t="s">
        <v>373</v>
      </c>
      <c r="F128" s="560" t="s">
        <v>374</v>
      </c>
      <c r="G128" s="561"/>
      <c r="H128" s="97" t="s">
        <v>375</v>
      </c>
      <c r="I128" s="99">
        <v>407</v>
      </c>
      <c r="J128" s="100">
        <v>407</v>
      </c>
      <c r="K128" s="324" t="s">
        <v>826</v>
      </c>
      <c r="L128" s="310"/>
      <c r="M128" s="513"/>
    </row>
    <row r="129" spans="1:13" ht="404.25" customHeight="1">
      <c r="A129" s="511"/>
      <c r="B129" s="47" t="s">
        <v>329</v>
      </c>
      <c r="C129" s="318" t="str">
        <f>+D54</f>
        <v>q) Promover y patrocinar las culturas, las artes, actividades deportivas y recreativas en beneficio de la colectividad del cantón;</v>
      </c>
      <c r="D129" s="319"/>
      <c r="E129" s="94" t="s">
        <v>376</v>
      </c>
      <c r="F129" s="560" t="s">
        <v>377</v>
      </c>
      <c r="G129" s="561"/>
      <c r="H129" s="77" t="s">
        <v>378</v>
      </c>
      <c r="I129" s="99">
        <v>37</v>
      </c>
      <c r="J129" s="99">
        <v>35</v>
      </c>
      <c r="K129" s="310" t="s">
        <v>831</v>
      </c>
      <c r="L129" s="313"/>
      <c r="M129" s="513"/>
    </row>
    <row r="130" spans="1:13" ht="57" customHeight="1">
      <c r="A130" s="511"/>
      <c r="B130" s="47" t="s">
        <v>329</v>
      </c>
      <c r="C130" s="318" t="str">
        <f>+D55</f>
        <v>s) Fomentar actividades orientadas a cuidar, proteger y conservar el patrimonio cultural y memoria social en el campo de la interculturalidad y diversidad del cantón;</v>
      </c>
      <c r="D130" s="319"/>
      <c r="E130" s="94" t="s">
        <v>379</v>
      </c>
      <c r="F130" s="560" t="s">
        <v>380</v>
      </c>
      <c r="G130" s="561"/>
      <c r="H130" s="77" t="s">
        <v>381</v>
      </c>
      <c r="I130" s="204">
        <v>80</v>
      </c>
      <c r="J130" s="204">
        <v>27</v>
      </c>
      <c r="K130" s="324" t="s">
        <v>836</v>
      </c>
      <c r="L130" s="310"/>
      <c r="M130" s="513"/>
    </row>
    <row r="131" spans="1:13" ht="230.25" customHeight="1">
      <c r="A131" s="511"/>
      <c r="B131" s="47" t="s">
        <v>329</v>
      </c>
      <c r="C131" s="318" t="str">
        <f>+D55</f>
        <v>s) Fomentar actividades orientadas a cuidar, proteger y conservar el patrimonio cultural y memoria social en el campo de la interculturalidad y diversidad del cantón;</v>
      </c>
      <c r="D131" s="319"/>
      <c r="E131" s="94" t="s">
        <v>382</v>
      </c>
      <c r="F131" s="560" t="s">
        <v>383</v>
      </c>
      <c r="G131" s="561"/>
      <c r="H131" s="77" t="s">
        <v>384</v>
      </c>
      <c r="I131" s="99">
        <v>16</v>
      </c>
      <c r="J131" s="99">
        <v>27</v>
      </c>
      <c r="K131" s="310" t="s">
        <v>832</v>
      </c>
      <c r="L131" s="313"/>
      <c r="M131" s="513"/>
    </row>
    <row r="132" spans="1:13" ht="167.25" customHeight="1">
      <c r="A132" s="511"/>
      <c r="B132" s="47" t="s">
        <v>329</v>
      </c>
      <c r="C132" s="318" t="s">
        <v>316</v>
      </c>
      <c r="D132" s="319"/>
      <c r="E132" s="95" t="s">
        <v>385</v>
      </c>
      <c r="F132" s="560" t="s">
        <v>386</v>
      </c>
      <c r="G132" s="561"/>
      <c r="H132" s="77" t="s">
        <v>387</v>
      </c>
      <c r="I132" s="204">
        <v>58</v>
      </c>
      <c r="J132" s="205">
        <v>117</v>
      </c>
      <c r="K132" s="310" t="s">
        <v>835</v>
      </c>
      <c r="L132" s="313"/>
      <c r="M132" s="513"/>
    </row>
    <row r="133" spans="1:13" ht="74.25" customHeight="1">
      <c r="A133" s="511"/>
      <c r="B133" s="47" t="s">
        <v>329</v>
      </c>
      <c r="C133" s="318" t="str">
        <f>+D54</f>
        <v>q) Promover y patrocinar las culturas, las artes, actividades deportivas y recreativas en beneficio de la colectividad del cantón;</v>
      </c>
      <c r="D133" s="319"/>
      <c r="E133" s="94" t="s">
        <v>388</v>
      </c>
      <c r="F133" s="560" t="s">
        <v>389</v>
      </c>
      <c r="G133" s="561"/>
      <c r="H133" s="98" t="s">
        <v>390</v>
      </c>
      <c r="I133" s="99">
        <v>8</v>
      </c>
      <c r="J133" s="100">
        <v>16</v>
      </c>
      <c r="K133" s="310" t="s">
        <v>834</v>
      </c>
      <c r="L133" s="313"/>
      <c r="M133" s="513"/>
    </row>
    <row r="134" spans="1:13" ht="200.25" customHeight="1">
      <c r="A134" s="512"/>
      <c r="B134" s="47" t="s">
        <v>329</v>
      </c>
      <c r="C134" s="318" t="str">
        <f>+D55</f>
        <v>s) Fomentar actividades orientadas a cuidar, proteger y conservar el patrimonio cultural y memoria social en el campo de la interculturalidad y diversidad del cantón;</v>
      </c>
      <c r="D134" s="319"/>
      <c r="E134" s="94" t="s">
        <v>391</v>
      </c>
      <c r="F134" s="560" t="s">
        <v>392</v>
      </c>
      <c r="G134" s="561"/>
      <c r="H134" s="98" t="s">
        <v>393</v>
      </c>
      <c r="I134" s="99">
        <v>50</v>
      </c>
      <c r="J134" s="100">
        <v>101</v>
      </c>
      <c r="K134" s="310" t="s">
        <v>833</v>
      </c>
      <c r="L134" s="313"/>
      <c r="M134" s="513"/>
    </row>
    <row r="135" spans="1:13" ht="122.25" customHeight="1">
      <c r="A135" s="507" t="str">
        <f>+A80</f>
        <v>OE3.- Promover la prevención, atención y protección de derechos, fortaleciendo el sistema cantonal, para alcanzar la inclusión, equidad e igualdad de oportunidades, principalmente en los grupos de atención prioritaria.</v>
      </c>
      <c r="B135" s="47" t="s">
        <v>329</v>
      </c>
      <c r="C135" s="318" t="str">
        <f>+C136</f>
        <v>j) Implementar los sistemas de protección integral del cantón que aseguren el ejercicio garantía y exigibilidad de los derechos consagrados en la Constitución y en los instrumentos internacionales, lo cual incluirá la conformación de los consejos cantonales, juntas cantonales y redes de protección de derechos de los grupos de atención prioritaria. Para la atención en las zonas rurales coordinará con los gobiernos autónomos parroquiales y provinciales;</v>
      </c>
      <c r="D135" s="528"/>
      <c r="E135" s="45" t="s">
        <v>394</v>
      </c>
      <c r="F135" s="564" t="s">
        <v>395</v>
      </c>
      <c r="G135" s="561"/>
      <c r="H135" s="85" t="s">
        <v>396</v>
      </c>
      <c r="I135" s="104">
        <v>1080</v>
      </c>
      <c r="J135" s="54">
        <v>1233</v>
      </c>
      <c r="K135" s="324" t="s">
        <v>842</v>
      </c>
      <c r="L135" s="310"/>
      <c r="M135" s="260" t="s">
        <v>397</v>
      </c>
    </row>
    <row r="136" spans="1:13" ht="116.25" customHeight="1">
      <c r="A136" s="508"/>
      <c r="B136" s="47" t="s">
        <v>329</v>
      </c>
      <c r="C136" s="318" t="str">
        <f>+C137</f>
        <v>j) Implementar los sistemas de protección integral del cantón que aseguren el ejercicio garantía y exigibilidad de los derechos consagrados en la Constitución y en los instrumentos internacionales, lo cual incluirá la conformación de los consejos cantonales, juntas cantonales y redes de protección de derechos de los grupos de atención prioritaria. Para la atención en las zonas rurales coordinará con los gobiernos autónomos parroquiales y provinciales;</v>
      </c>
      <c r="D136" s="528"/>
      <c r="E136" s="45" t="s">
        <v>398</v>
      </c>
      <c r="F136" s="564" t="s">
        <v>399</v>
      </c>
      <c r="G136" s="561"/>
      <c r="H136" s="98" t="s">
        <v>400</v>
      </c>
      <c r="I136" s="91">
        <v>80</v>
      </c>
      <c r="J136" s="54">
        <v>80</v>
      </c>
      <c r="K136" s="310" t="s">
        <v>401</v>
      </c>
      <c r="L136" s="313"/>
      <c r="M136" s="261"/>
    </row>
    <row r="137" spans="1:13" ht="117.75" customHeight="1">
      <c r="A137" s="508"/>
      <c r="B137" s="47" t="s">
        <v>329</v>
      </c>
      <c r="C137" s="393" t="str">
        <f>+D49</f>
        <v>j) Implementar los sistemas de protección integral del cantón que aseguren el ejercicio garantía y exigibilidad de los derechos consagrados en la Constitución y en los instrumentos internacionales, lo cual incluirá la conformación de los consejos cantonales, juntas cantonales y redes de protección de derechos de los grupos de atención prioritaria. Para la atención en las zonas rurales coordinará con los gobiernos autónomos parroquiales y provinciales;</v>
      </c>
      <c r="D137" s="565"/>
      <c r="E137" s="45" t="s">
        <v>402</v>
      </c>
      <c r="F137" s="564" t="s">
        <v>403</v>
      </c>
      <c r="G137" s="561"/>
      <c r="H137" s="98" t="s">
        <v>404</v>
      </c>
      <c r="I137" s="91">
        <v>246</v>
      </c>
      <c r="J137" s="57">
        <v>246</v>
      </c>
      <c r="K137" s="324" t="s">
        <v>844</v>
      </c>
      <c r="L137" s="310"/>
      <c r="M137" s="261"/>
    </row>
    <row r="138" spans="1:13" ht="98.25" customHeight="1">
      <c r="A138" s="508"/>
      <c r="B138" s="47" t="s">
        <v>329</v>
      </c>
      <c r="C138" s="318" t="s">
        <v>311</v>
      </c>
      <c r="D138" s="528"/>
      <c r="E138" s="45" t="s">
        <v>405</v>
      </c>
      <c r="F138" s="564" t="s">
        <v>837</v>
      </c>
      <c r="G138" s="561"/>
      <c r="H138" s="98" t="s">
        <v>406</v>
      </c>
      <c r="I138" s="91">
        <v>1</v>
      </c>
      <c r="J138" s="57">
        <v>1</v>
      </c>
      <c r="K138" s="324" t="s">
        <v>407</v>
      </c>
      <c r="L138" s="310"/>
      <c r="M138" s="261"/>
    </row>
    <row r="139" spans="1:13" ht="110.25" customHeight="1">
      <c r="A139" s="508"/>
      <c r="B139" s="47" t="s">
        <v>329</v>
      </c>
      <c r="C139" s="318" t="s">
        <v>311</v>
      </c>
      <c r="D139" s="528"/>
      <c r="E139" s="45" t="s">
        <v>408</v>
      </c>
      <c r="F139" s="564" t="s">
        <v>409</v>
      </c>
      <c r="G139" s="561"/>
      <c r="H139" s="98" t="s">
        <v>410</v>
      </c>
      <c r="I139" s="91">
        <v>300</v>
      </c>
      <c r="J139" s="57">
        <v>300</v>
      </c>
      <c r="K139" s="324" t="s">
        <v>843</v>
      </c>
      <c r="L139" s="310"/>
      <c r="M139" s="261"/>
    </row>
    <row r="140" spans="1:13" ht="123" customHeight="1">
      <c r="A140" s="508"/>
      <c r="B140" s="47" t="s">
        <v>329</v>
      </c>
      <c r="C140" s="318" t="s">
        <v>311</v>
      </c>
      <c r="D140" s="528"/>
      <c r="E140" s="45" t="s">
        <v>411</v>
      </c>
      <c r="F140" s="564" t="s">
        <v>412</v>
      </c>
      <c r="G140" s="561"/>
      <c r="H140" s="98" t="s">
        <v>413</v>
      </c>
      <c r="I140" s="91">
        <v>100</v>
      </c>
      <c r="J140" s="57">
        <v>70</v>
      </c>
      <c r="K140" s="324" t="s">
        <v>845</v>
      </c>
      <c r="L140" s="310"/>
      <c r="M140" s="261"/>
    </row>
    <row r="141" spans="1:13" ht="119.25" customHeight="1">
      <c r="A141" s="508"/>
      <c r="B141" s="47" t="s">
        <v>329</v>
      </c>
      <c r="C141" s="318" t="s">
        <v>311</v>
      </c>
      <c r="D141" s="528"/>
      <c r="E141" s="45" t="s">
        <v>839</v>
      </c>
      <c r="F141" s="564" t="s">
        <v>838</v>
      </c>
      <c r="G141" s="561"/>
      <c r="H141" s="98" t="s">
        <v>841</v>
      </c>
      <c r="I141" s="91">
        <v>1</v>
      </c>
      <c r="J141" s="57">
        <v>1</v>
      </c>
      <c r="K141" s="324" t="s">
        <v>414</v>
      </c>
      <c r="L141" s="310"/>
      <c r="M141" s="261"/>
    </row>
    <row r="142" spans="1:13" ht="119.25" customHeight="1">
      <c r="A142" s="508"/>
      <c r="B142" s="47" t="s">
        <v>329</v>
      </c>
      <c r="C142" s="318" t="s">
        <v>311</v>
      </c>
      <c r="D142" s="528"/>
      <c r="E142" s="105" t="s">
        <v>415</v>
      </c>
      <c r="F142" s="564" t="s">
        <v>840</v>
      </c>
      <c r="G142" s="561"/>
      <c r="H142" s="98" t="s">
        <v>416</v>
      </c>
      <c r="I142" s="111">
        <v>578</v>
      </c>
      <c r="J142" s="112">
        <v>537</v>
      </c>
      <c r="K142" s="324" t="s">
        <v>846</v>
      </c>
      <c r="L142" s="310"/>
      <c r="M142" s="261"/>
    </row>
    <row r="143" spans="1:13" ht="124.5" customHeight="1">
      <c r="A143" s="508"/>
      <c r="B143" s="47" t="s">
        <v>329</v>
      </c>
      <c r="C143" s="318" t="s">
        <v>311</v>
      </c>
      <c r="D143" s="319"/>
      <c r="E143" s="95" t="s">
        <v>939</v>
      </c>
      <c r="F143" s="560" t="s">
        <v>417</v>
      </c>
      <c r="G143" s="561"/>
      <c r="H143" s="98" t="s">
        <v>418</v>
      </c>
      <c r="I143" s="91">
        <v>650</v>
      </c>
      <c r="J143" s="57">
        <v>650</v>
      </c>
      <c r="K143" s="324" t="s">
        <v>867</v>
      </c>
      <c r="L143" s="310"/>
      <c r="M143" s="261"/>
    </row>
    <row r="144" spans="1:13" ht="126.75" customHeight="1">
      <c r="A144" s="508"/>
      <c r="B144" s="47" t="s">
        <v>329</v>
      </c>
      <c r="C144" s="318" t="s">
        <v>311</v>
      </c>
      <c r="D144" s="319"/>
      <c r="E144" s="95" t="s">
        <v>419</v>
      </c>
      <c r="F144" s="560" t="s">
        <v>420</v>
      </c>
      <c r="G144" s="561"/>
      <c r="H144" s="98" t="s">
        <v>421</v>
      </c>
      <c r="I144" s="91">
        <v>10</v>
      </c>
      <c r="J144" s="57">
        <v>2</v>
      </c>
      <c r="K144" s="324" t="s">
        <v>422</v>
      </c>
      <c r="L144" s="310"/>
      <c r="M144" s="261"/>
    </row>
    <row r="145" spans="1:13" ht="123" customHeight="1">
      <c r="A145" s="508"/>
      <c r="B145" s="47" t="s">
        <v>329</v>
      </c>
      <c r="C145" s="318" t="s">
        <v>311</v>
      </c>
      <c r="D145" s="319"/>
      <c r="E145" s="95" t="s">
        <v>847</v>
      </c>
      <c r="F145" s="560" t="s">
        <v>423</v>
      </c>
      <c r="G145" s="561"/>
      <c r="H145" s="98" t="s">
        <v>424</v>
      </c>
      <c r="I145" s="91">
        <v>150</v>
      </c>
      <c r="J145" s="57">
        <v>480</v>
      </c>
      <c r="K145" s="324" t="s">
        <v>868</v>
      </c>
      <c r="L145" s="310"/>
      <c r="M145" s="261"/>
    </row>
    <row r="146" spans="1:13" ht="96" customHeight="1">
      <c r="A146" s="508"/>
      <c r="B146" s="47" t="s">
        <v>329</v>
      </c>
      <c r="C146" s="318" t="s">
        <v>311</v>
      </c>
      <c r="D146" s="319"/>
      <c r="E146" s="95" t="s">
        <v>425</v>
      </c>
      <c r="F146" s="562" t="s">
        <v>426</v>
      </c>
      <c r="G146" s="555"/>
      <c r="H146" s="108" t="s">
        <v>427</v>
      </c>
      <c r="I146" s="91">
        <v>1</v>
      </c>
      <c r="J146" s="57">
        <v>1</v>
      </c>
      <c r="K146" s="560" t="s">
        <v>1435</v>
      </c>
      <c r="L146" s="560"/>
      <c r="M146" s="261"/>
    </row>
    <row r="147" spans="1:13" ht="123" customHeight="1">
      <c r="A147" s="508"/>
      <c r="B147" s="47" t="s">
        <v>329</v>
      </c>
      <c r="C147" s="318" t="s">
        <v>311</v>
      </c>
      <c r="D147" s="319"/>
      <c r="E147" s="106" t="s">
        <v>848</v>
      </c>
      <c r="F147" s="563" t="s">
        <v>854</v>
      </c>
      <c r="G147" s="563"/>
      <c r="H147" s="109" t="s">
        <v>855</v>
      </c>
      <c r="I147" s="91">
        <v>1</v>
      </c>
      <c r="J147" s="57">
        <v>1</v>
      </c>
      <c r="K147" s="560" t="s">
        <v>1436</v>
      </c>
      <c r="L147" s="560"/>
      <c r="M147" s="261"/>
    </row>
    <row r="148" spans="1:13" ht="123" customHeight="1">
      <c r="A148" s="508"/>
      <c r="B148" s="47" t="s">
        <v>329</v>
      </c>
      <c r="C148" s="318" t="s">
        <v>311</v>
      </c>
      <c r="D148" s="319"/>
      <c r="E148" s="106" t="s">
        <v>849</v>
      </c>
      <c r="F148" s="312" t="s">
        <v>856</v>
      </c>
      <c r="G148" s="312"/>
      <c r="H148" s="110" t="s">
        <v>857</v>
      </c>
      <c r="I148" s="91">
        <v>50</v>
      </c>
      <c r="J148" s="57">
        <v>50</v>
      </c>
      <c r="K148" s="312" t="s">
        <v>1437</v>
      </c>
      <c r="L148" s="312"/>
      <c r="M148" s="261"/>
    </row>
    <row r="149" spans="1:13" ht="123" customHeight="1">
      <c r="A149" s="508"/>
      <c r="B149" s="47" t="s">
        <v>329</v>
      </c>
      <c r="C149" s="318" t="s">
        <v>311</v>
      </c>
      <c r="D149" s="319"/>
      <c r="E149" s="106" t="s">
        <v>850</v>
      </c>
      <c r="F149" s="312" t="s">
        <v>858</v>
      </c>
      <c r="G149" s="312"/>
      <c r="H149" s="110" t="s">
        <v>859</v>
      </c>
      <c r="I149" s="91">
        <v>1</v>
      </c>
      <c r="J149" s="57">
        <v>1</v>
      </c>
      <c r="K149" s="312" t="s">
        <v>858</v>
      </c>
      <c r="L149" s="312"/>
      <c r="M149" s="261"/>
    </row>
    <row r="150" spans="1:13" ht="123" customHeight="1">
      <c r="A150" s="508"/>
      <c r="B150" s="47" t="s">
        <v>329</v>
      </c>
      <c r="C150" s="318" t="s">
        <v>311</v>
      </c>
      <c r="D150" s="319"/>
      <c r="E150" s="106" t="s">
        <v>851</v>
      </c>
      <c r="F150" s="312" t="s">
        <v>860</v>
      </c>
      <c r="G150" s="312"/>
      <c r="H150" s="110" t="s">
        <v>861</v>
      </c>
      <c r="I150" s="90">
        <v>0.1</v>
      </c>
      <c r="J150" s="113">
        <v>0.1</v>
      </c>
      <c r="K150" s="312" t="s">
        <v>1438</v>
      </c>
      <c r="L150" s="312"/>
      <c r="M150" s="261"/>
    </row>
    <row r="151" spans="1:13" ht="123" customHeight="1">
      <c r="A151" s="508"/>
      <c r="B151" s="47" t="s">
        <v>329</v>
      </c>
      <c r="C151" s="318" t="s">
        <v>311</v>
      </c>
      <c r="D151" s="319"/>
      <c r="E151" s="106" t="s">
        <v>852</v>
      </c>
      <c r="F151" s="312" t="s">
        <v>862</v>
      </c>
      <c r="G151" s="312"/>
      <c r="H151" s="110" t="s">
        <v>863</v>
      </c>
      <c r="I151" s="91">
        <v>2</v>
      </c>
      <c r="J151" s="57">
        <v>0</v>
      </c>
      <c r="K151" s="312" t="s">
        <v>1439</v>
      </c>
      <c r="L151" s="312"/>
      <c r="M151" s="261"/>
    </row>
    <row r="152" spans="1:13" ht="123" customHeight="1">
      <c r="A152" s="508"/>
      <c r="B152" s="47" t="s">
        <v>329</v>
      </c>
      <c r="C152" s="318" t="s">
        <v>311</v>
      </c>
      <c r="D152" s="319"/>
      <c r="E152" s="106" t="s">
        <v>428</v>
      </c>
      <c r="F152" s="312" t="s">
        <v>864</v>
      </c>
      <c r="G152" s="312"/>
      <c r="H152" s="110" t="s">
        <v>429</v>
      </c>
      <c r="I152" s="91">
        <v>8</v>
      </c>
      <c r="J152" s="57">
        <v>2</v>
      </c>
      <c r="K152" s="560" t="s">
        <v>1440</v>
      </c>
      <c r="L152" s="560"/>
      <c r="M152" s="261"/>
    </row>
    <row r="153" spans="1:13" ht="123" customHeight="1">
      <c r="A153" s="508"/>
      <c r="B153" s="47" t="s">
        <v>329</v>
      </c>
      <c r="C153" s="318" t="s">
        <v>311</v>
      </c>
      <c r="D153" s="319"/>
      <c r="E153" s="106" t="s">
        <v>853</v>
      </c>
      <c r="F153" s="312" t="s">
        <v>865</v>
      </c>
      <c r="G153" s="312"/>
      <c r="H153" s="110" t="s">
        <v>866</v>
      </c>
      <c r="I153" s="111">
        <v>1</v>
      </c>
      <c r="J153" s="112">
        <v>1</v>
      </c>
      <c r="K153" s="560" t="s">
        <v>1441</v>
      </c>
      <c r="L153" s="560"/>
      <c r="M153" s="261"/>
    </row>
    <row r="154" spans="1:13" ht="107.25" customHeight="1">
      <c r="A154" s="508"/>
      <c r="B154" s="47" t="s">
        <v>329</v>
      </c>
      <c r="C154" s="318" t="s">
        <v>311</v>
      </c>
      <c r="D154" s="528"/>
      <c r="E154" s="115" t="s">
        <v>430</v>
      </c>
      <c r="F154" s="739" t="s">
        <v>869</v>
      </c>
      <c r="G154" s="740"/>
      <c r="H154" s="114" t="s">
        <v>431</v>
      </c>
      <c r="I154" s="91">
        <v>600</v>
      </c>
      <c r="J154" s="116">
        <v>1101</v>
      </c>
      <c r="K154" s="324" t="s">
        <v>872</v>
      </c>
      <c r="L154" s="310"/>
      <c r="M154" s="261"/>
    </row>
    <row r="155" spans="1:13" ht="117" customHeight="1">
      <c r="A155" s="508"/>
      <c r="B155" s="47" t="s">
        <v>329</v>
      </c>
      <c r="C155" s="318" t="s">
        <v>311</v>
      </c>
      <c r="D155" s="528"/>
      <c r="E155" s="94" t="s">
        <v>432</v>
      </c>
      <c r="F155" s="564" t="s">
        <v>433</v>
      </c>
      <c r="G155" s="561"/>
      <c r="H155" s="98" t="s">
        <v>434</v>
      </c>
      <c r="I155" s="91">
        <v>400</v>
      </c>
      <c r="J155" s="57">
        <v>639</v>
      </c>
      <c r="K155" s="324" t="s">
        <v>871</v>
      </c>
      <c r="L155" s="310"/>
      <c r="M155" s="261"/>
    </row>
    <row r="156" spans="1:13" ht="109.5" customHeight="1">
      <c r="A156" s="508"/>
      <c r="B156" s="47" t="s">
        <v>329</v>
      </c>
      <c r="C156" s="318" t="s">
        <v>311</v>
      </c>
      <c r="D156" s="528"/>
      <c r="E156" s="94" t="s">
        <v>435</v>
      </c>
      <c r="F156" s="564" t="s">
        <v>436</v>
      </c>
      <c r="G156" s="561"/>
      <c r="H156" s="98" t="s">
        <v>437</v>
      </c>
      <c r="I156" s="91">
        <v>100</v>
      </c>
      <c r="J156" s="57">
        <v>248</v>
      </c>
      <c r="K156" s="324" t="s">
        <v>438</v>
      </c>
      <c r="L156" s="310"/>
      <c r="M156" s="261"/>
    </row>
    <row r="157" spans="1:13" ht="117" customHeight="1">
      <c r="A157" s="508"/>
      <c r="B157" s="47" t="s">
        <v>329</v>
      </c>
      <c r="C157" s="318" t="s">
        <v>311</v>
      </c>
      <c r="D157" s="528"/>
      <c r="E157" s="133" t="s">
        <v>870</v>
      </c>
      <c r="F157" s="554" t="s">
        <v>439</v>
      </c>
      <c r="G157" s="555"/>
      <c r="H157" s="98" t="s">
        <v>440</v>
      </c>
      <c r="I157" s="91">
        <v>100</v>
      </c>
      <c r="J157" s="57">
        <v>214</v>
      </c>
      <c r="K157" s="324" t="s">
        <v>441</v>
      </c>
      <c r="L157" s="310"/>
      <c r="M157" s="261"/>
    </row>
    <row r="158" spans="1:13" ht="257.25" customHeight="1">
      <c r="A158" s="508"/>
      <c r="B158" s="47" t="s">
        <v>329</v>
      </c>
      <c r="C158" s="408" t="s">
        <v>311</v>
      </c>
      <c r="D158" s="318"/>
      <c r="E158" s="134" t="s">
        <v>443</v>
      </c>
      <c r="F158" s="409" t="s">
        <v>908</v>
      </c>
      <c r="G158" s="409"/>
      <c r="H158" s="137" t="s">
        <v>442</v>
      </c>
      <c r="I158" s="64">
        <v>6</v>
      </c>
      <c r="J158" s="63">
        <v>5</v>
      </c>
      <c r="K158" s="556" t="s">
        <v>906</v>
      </c>
      <c r="L158" s="557"/>
      <c r="M158" s="261"/>
    </row>
    <row r="159" spans="1:13" ht="293.25" customHeight="1">
      <c r="A159" s="508"/>
      <c r="B159" s="47" t="s">
        <v>329</v>
      </c>
      <c r="C159" s="408" t="s">
        <v>311</v>
      </c>
      <c r="D159" s="318"/>
      <c r="E159" s="64" t="s">
        <v>909</v>
      </c>
      <c r="F159" s="409" t="s">
        <v>910</v>
      </c>
      <c r="G159" s="409"/>
      <c r="H159" s="137" t="s">
        <v>911</v>
      </c>
      <c r="I159" s="64">
        <v>3</v>
      </c>
      <c r="J159" s="63">
        <v>2</v>
      </c>
      <c r="K159" s="310" t="s">
        <v>907</v>
      </c>
      <c r="L159" s="313"/>
      <c r="M159" s="261"/>
    </row>
    <row r="160" spans="1:13" ht="267" customHeight="1">
      <c r="A160" s="508"/>
      <c r="B160" s="47" t="s">
        <v>329</v>
      </c>
      <c r="C160" s="408" t="s">
        <v>311</v>
      </c>
      <c r="D160" s="318"/>
      <c r="E160" s="64" t="s">
        <v>912</v>
      </c>
      <c r="F160" s="409" t="s">
        <v>913</v>
      </c>
      <c r="G160" s="409"/>
      <c r="H160" s="137" t="s">
        <v>444</v>
      </c>
      <c r="I160" s="64">
        <v>3</v>
      </c>
      <c r="J160" s="64">
        <v>3</v>
      </c>
      <c r="K160" s="310" t="s">
        <v>907</v>
      </c>
      <c r="L160" s="313"/>
      <c r="M160" s="261"/>
    </row>
    <row r="161" spans="1:13" ht="150" customHeight="1">
      <c r="A161" s="508"/>
      <c r="B161" s="47" t="s">
        <v>329</v>
      </c>
      <c r="C161" s="408" t="s">
        <v>311</v>
      </c>
      <c r="D161" s="318"/>
      <c r="E161" s="64" t="s">
        <v>914</v>
      </c>
      <c r="F161" s="409" t="s">
        <v>915</v>
      </c>
      <c r="G161" s="409"/>
      <c r="H161" s="137" t="s">
        <v>916</v>
      </c>
      <c r="I161" s="64">
        <v>1</v>
      </c>
      <c r="J161" s="64">
        <v>1</v>
      </c>
      <c r="K161" s="310" t="s">
        <v>921</v>
      </c>
      <c r="L161" s="313"/>
      <c r="M161" s="261"/>
    </row>
    <row r="162" spans="1:13" ht="238.5" customHeight="1">
      <c r="A162" s="508"/>
      <c r="B162" s="47" t="s">
        <v>329</v>
      </c>
      <c r="C162" s="408" t="s">
        <v>311</v>
      </c>
      <c r="D162" s="318"/>
      <c r="E162" s="64" t="s">
        <v>445</v>
      </c>
      <c r="F162" s="409" t="s">
        <v>917</v>
      </c>
      <c r="G162" s="409"/>
      <c r="H162" s="137" t="s">
        <v>446</v>
      </c>
      <c r="I162" s="139">
        <v>1</v>
      </c>
      <c r="J162" s="139">
        <v>0.5</v>
      </c>
      <c r="K162" s="324" t="s">
        <v>922</v>
      </c>
      <c r="L162" s="310"/>
      <c r="M162" s="261"/>
    </row>
    <row r="163" spans="1:13" ht="213" customHeight="1">
      <c r="A163" s="508"/>
      <c r="B163" s="47" t="s">
        <v>329</v>
      </c>
      <c r="C163" s="408" t="s">
        <v>311</v>
      </c>
      <c r="D163" s="318"/>
      <c r="E163" s="134" t="s">
        <v>918</v>
      </c>
      <c r="F163" s="409" t="s">
        <v>448</v>
      </c>
      <c r="G163" s="409"/>
      <c r="H163" s="137" t="s">
        <v>449</v>
      </c>
      <c r="I163" s="140">
        <v>1000</v>
      </c>
      <c r="J163" s="140">
        <v>3892</v>
      </c>
      <c r="K163" s="324" t="s">
        <v>924</v>
      </c>
      <c r="L163" s="310"/>
      <c r="M163" s="261"/>
    </row>
    <row r="164" spans="1:13" ht="174.75" customHeight="1">
      <c r="A164" s="509"/>
      <c r="B164" s="47" t="s">
        <v>329</v>
      </c>
      <c r="C164" s="408" t="s">
        <v>311</v>
      </c>
      <c r="D164" s="318"/>
      <c r="E164" s="149" t="s">
        <v>919</v>
      </c>
      <c r="F164" s="559" t="s">
        <v>920</v>
      </c>
      <c r="G164" s="559"/>
      <c r="H164" s="137" t="s">
        <v>447</v>
      </c>
      <c r="I164" s="140">
        <v>1000</v>
      </c>
      <c r="J164" s="140">
        <v>3892</v>
      </c>
      <c r="K164" s="324" t="s">
        <v>923</v>
      </c>
      <c r="L164" s="310"/>
      <c r="M164" s="262"/>
    </row>
    <row r="165" spans="1:13" ht="164.25" customHeight="1">
      <c r="A165" s="507" t="str">
        <f>+A70</f>
        <v>OE4.- Impulsar el desarrollo económico local sostenible, a través del ordenamiento y control sobre el uso y ocupación del suelo y el mejoramiento del sistema de comercialización pública que asegure el acceso a alimentos seguros, bajo un enfoque de economía popular y solidaria.</v>
      </c>
      <c r="B165" s="47" t="s">
        <v>329</v>
      </c>
      <c r="C165" s="318" t="str">
        <f>+D51</f>
        <v xml:space="preserve"> l) Prestar servicios que satisfagan necesidades colectivas respecto de los que no exista una explícita reserva legal a favor de otros niveles de gobierno, así como la elaboración, manejo y expendio de víveres; servicios de faenamiento, plazas de mercado y cementerios;</v>
      </c>
      <c r="D165" s="319"/>
      <c r="E165" s="54" t="s">
        <v>941</v>
      </c>
      <c r="F165" s="312" t="s">
        <v>942</v>
      </c>
      <c r="G165" s="312"/>
      <c r="H165" s="107" t="s">
        <v>943</v>
      </c>
      <c r="I165" s="138">
        <v>1</v>
      </c>
      <c r="J165" s="138">
        <v>1</v>
      </c>
      <c r="K165" s="313" t="s">
        <v>958</v>
      </c>
      <c r="L165" s="313"/>
      <c r="M165" s="260" t="s">
        <v>450</v>
      </c>
    </row>
    <row r="166" spans="1:13" ht="138" customHeight="1">
      <c r="A166" s="508"/>
      <c r="B166" s="47" t="s">
        <v>329</v>
      </c>
      <c r="C166" s="544" t="s">
        <v>451</v>
      </c>
      <c r="D166" s="545"/>
      <c r="E166" s="57" t="s">
        <v>944</v>
      </c>
      <c r="F166" s="312" t="s">
        <v>945</v>
      </c>
      <c r="G166" s="312"/>
      <c r="H166" s="107" t="s">
        <v>452</v>
      </c>
      <c r="I166" s="53">
        <v>1</v>
      </c>
      <c r="J166" s="55">
        <v>1</v>
      </c>
      <c r="K166" s="309" t="s">
        <v>959</v>
      </c>
      <c r="L166" s="310"/>
      <c r="M166" s="261"/>
    </row>
    <row r="167" spans="1:13" ht="216.75" customHeight="1">
      <c r="A167" s="508"/>
      <c r="B167" s="47" t="s">
        <v>329</v>
      </c>
      <c r="C167" s="318" t="s">
        <v>451</v>
      </c>
      <c r="D167" s="528"/>
      <c r="E167" s="217" t="s">
        <v>453</v>
      </c>
      <c r="F167" s="558" t="s">
        <v>454</v>
      </c>
      <c r="G167" s="558"/>
      <c r="H167" s="218" t="s">
        <v>455</v>
      </c>
      <c r="I167" s="150">
        <v>1</v>
      </c>
      <c r="J167" s="55">
        <v>1</v>
      </c>
      <c r="K167" s="309" t="s">
        <v>1571</v>
      </c>
      <c r="L167" s="310"/>
      <c r="M167" s="261"/>
    </row>
    <row r="168" spans="1:13" ht="90" customHeight="1">
      <c r="A168" s="508"/>
      <c r="B168" s="47" t="s">
        <v>329</v>
      </c>
      <c r="C168" s="318" t="s">
        <v>451</v>
      </c>
      <c r="D168" s="319"/>
      <c r="E168" s="57" t="s">
        <v>1098</v>
      </c>
      <c r="F168" s="312" t="s">
        <v>1099</v>
      </c>
      <c r="G168" s="312"/>
      <c r="H168" s="107" t="s">
        <v>1100</v>
      </c>
      <c r="I168" s="91">
        <v>1</v>
      </c>
      <c r="J168" s="57">
        <v>1</v>
      </c>
      <c r="K168" s="309" t="s">
        <v>1101</v>
      </c>
      <c r="L168" s="310"/>
      <c r="M168" s="261"/>
    </row>
    <row r="169" spans="1:13" ht="243" customHeight="1">
      <c r="A169" s="508"/>
      <c r="B169" s="47" t="s">
        <v>329</v>
      </c>
      <c r="C169" s="318" t="s">
        <v>451</v>
      </c>
      <c r="D169" s="319"/>
      <c r="E169" s="57" t="s">
        <v>946</v>
      </c>
      <c r="F169" s="312" t="s">
        <v>947</v>
      </c>
      <c r="G169" s="312"/>
      <c r="H169" s="110" t="s">
        <v>948</v>
      </c>
      <c r="I169" s="57">
        <v>1</v>
      </c>
      <c r="J169" s="54">
        <v>1</v>
      </c>
      <c r="K169" s="309" t="s">
        <v>1102</v>
      </c>
      <c r="L169" s="310"/>
      <c r="M169" s="261"/>
    </row>
    <row r="170" spans="1:13" ht="180" customHeight="1">
      <c r="A170" s="508"/>
      <c r="B170" s="47" t="s">
        <v>329</v>
      </c>
      <c r="C170" s="318" t="s">
        <v>451</v>
      </c>
      <c r="D170" s="528"/>
      <c r="E170" s="169" t="s">
        <v>456</v>
      </c>
      <c r="F170" s="741" t="s">
        <v>457</v>
      </c>
      <c r="G170" s="742"/>
      <c r="H170" s="170" t="s">
        <v>458</v>
      </c>
      <c r="I170" s="57">
        <v>2</v>
      </c>
      <c r="J170" s="54">
        <v>2</v>
      </c>
      <c r="K170" s="324" t="s">
        <v>960</v>
      </c>
      <c r="L170" s="310"/>
      <c r="M170" s="261"/>
    </row>
    <row r="171" spans="1:13" ht="89.25" customHeight="1">
      <c r="A171" s="508"/>
      <c r="B171" s="47" t="s">
        <v>329</v>
      </c>
      <c r="C171" s="318" t="s">
        <v>451</v>
      </c>
      <c r="D171" s="319"/>
      <c r="E171" s="57" t="s">
        <v>1103</v>
      </c>
      <c r="F171" s="317" t="s">
        <v>1104</v>
      </c>
      <c r="G171" s="317"/>
      <c r="H171" s="107" t="s">
        <v>1105</v>
      </c>
      <c r="I171" s="168">
        <v>1</v>
      </c>
      <c r="J171" s="54">
        <v>1</v>
      </c>
      <c r="K171" s="324" t="s">
        <v>1106</v>
      </c>
      <c r="L171" s="310"/>
      <c r="M171" s="261"/>
    </row>
    <row r="172" spans="1:13" ht="114.75" customHeight="1">
      <c r="A172" s="508"/>
      <c r="B172" s="47" t="s">
        <v>329</v>
      </c>
      <c r="C172" s="318" t="s">
        <v>451</v>
      </c>
      <c r="D172" s="319"/>
      <c r="E172" s="57" t="s">
        <v>1126</v>
      </c>
      <c r="F172" s="542" t="s">
        <v>1127</v>
      </c>
      <c r="G172" s="543"/>
      <c r="H172" s="107" t="s">
        <v>1128</v>
      </c>
      <c r="I172" s="168">
        <v>1</v>
      </c>
      <c r="J172" s="54">
        <v>0.5</v>
      </c>
      <c r="K172" s="324" t="s">
        <v>1129</v>
      </c>
      <c r="L172" s="310"/>
      <c r="M172" s="261"/>
    </row>
    <row r="173" spans="1:13" ht="409.6" customHeight="1">
      <c r="A173" s="508"/>
      <c r="B173" s="47" t="s">
        <v>329</v>
      </c>
      <c r="C173" s="318" t="str">
        <f>+D47</f>
        <v>g) Regular, controlar y promover el desarrollo de la actividad turística cantonal, en coordinación con los demás gobiernos autónomos descentralizados, promoviendo especialmente la creación y funcionamiento de organizaciones asociativas y empresas comunitarias de turismo;</v>
      </c>
      <c r="D173" s="528"/>
      <c r="E173" s="171" t="s">
        <v>962</v>
      </c>
      <c r="F173" s="548" t="s">
        <v>459</v>
      </c>
      <c r="G173" s="549"/>
      <c r="H173" s="52" t="s">
        <v>460</v>
      </c>
      <c r="I173" s="151">
        <v>40</v>
      </c>
      <c r="J173" s="151">
        <v>65</v>
      </c>
      <c r="K173" s="313" t="s">
        <v>963</v>
      </c>
      <c r="L173" s="313"/>
      <c r="M173" s="261"/>
    </row>
    <row r="174" spans="1:13" ht="409.5" customHeight="1">
      <c r="A174" s="508"/>
      <c r="B174" s="47" t="s">
        <v>329</v>
      </c>
      <c r="C174" s="318" t="str">
        <f>+D47</f>
        <v>g) Regular, controlar y promover el desarrollo de la actividad turística cantonal, en coordinación con los demás gobiernos autónomos descentralizados, promoviendo especialmente la creación y funcionamiento de organizaciones asociativas y empresas comunitarias de turismo;</v>
      </c>
      <c r="D174" s="528"/>
      <c r="E174" s="105" t="s">
        <v>961</v>
      </c>
      <c r="F174" s="550" t="s">
        <v>461</v>
      </c>
      <c r="G174" s="551"/>
      <c r="H174" s="46" t="s">
        <v>462</v>
      </c>
      <c r="I174" s="152">
        <v>1</v>
      </c>
      <c r="J174" s="152">
        <v>13</v>
      </c>
      <c r="K174" s="552" t="s">
        <v>964</v>
      </c>
      <c r="L174" s="552"/>
      <c r="M174" s="261"/>
    </row>
    <row r="175" spans="1:13" ht="145.5" customHeight="1">
      <c r="A175" s="508"/>
      <c r="B175" s="47" t="s">
        <v>329</v>
      </c>
      <c r="C175" s="544" t="s">
        <v>451</v>
      </c>
      <c r="D175" s="545"/>
      <c r="E175" s="57" t="s">
        <v>949</v>
      </c>
      <c r="F175" s="743" t="s">
        <v>463</v>
      </c>
      <c r="G175" s="551"/>
      <c r="H175" s="77" t="s">
        <v>464</v>
      </c>
      <c r="I175" s="113">
        <v>0.7</v>
      </c>
      <c r="J175" s="81">
        <v>0.96</v>
      </c>
      <c r="K175" s="324" t="s">
        <v>465</v>
      </c>
      <c r="L175" s="310"/>
      <c r="M175" s="261"/>
    </row>
    <row r="176" spans="1:13" ht="192" customHeight="1">
      <c r="A176" s="508"/>
      <c r="B176" s="47" t="s">
        <v>329</v>
      </c>
      <c r="C176" s="544" t="s">
        <v>451</v>
      </c>
      <c r="D176" s="545"/>
      <c r="E176" s="57" t="s">
        <v>950</v>
      </c>
      <c r="F176" s="546" t="s">
        <v>466</v>
      </c>
      <c r="G176" s="547"/>
      <c r="H176" s="173" t="s">
        <v>467</v>
      </c>
      <c r="I176" s="113">
        <v>0.7</v>
      </c>
      <c r="J176" s="81">
        <v>0.96</v>
      </c>
      <c r="K176" s="324" t="s">
        <v>468</v>
      </c>
      <c r="L176" s="310"/>
      <c r="M176" s="261"/>
    </row>
    <row r="177" spans="1:13" ht="96">
      <c r="A177" s="508"/>
      <c r="B177" s="47" t="s">
        <v>334</v>
      </c>
      <c r="C177" s="318" t="s">
        <v>469</v>
      </c>
      <c r="D177" s="528"/>
      <c r="E177" s="176" t="s">
        <v>1097</v>
      </c>
      <c r="F177" s="312" t="s">
        <v>1107</v>
      </c>
      <c r="G177" s="312"/>
      <c r="H177" s="107" t="s">
        <v>1108</v>
      </c>
      <c r="I177" s="172">
        <v>1</v>
      </c>
      <c r="J177" s="155">
        <v>1</v>
      </c>
      <c r="K177" s="309" t="s">
        <v>1109</v>
      </c>
      <c r="L177" s="310"/>
      <c r="M177" s="261"/>
    </row>
    <row r="178" spans="1:13" ht="273.75" customHeight="1">
      <c r="A178" s="508"/>
      <c r="B178" s="47" t="s">
        <v>334</v>
      </c>
      <c r="C178" s="320" t="s">
        <v>469</v>
      </c>
      <c r="D178" s="321"/>
      <c r="E178" s="154" t="s">
        <v>965</v>
      </c>
      <c r="F178" s="537" t="s">
        <v>966</v>
      </c>
      <c r="G178" s="538"/>
      <c r="H178" s="174" t="s">
        <v>973</v>
      </c>
      <c r="I178" s="154">
        <v>100</v>
      </c>
      <c r="J178" s="154">
        <v>209</v>
      </c>
      <c r="K178" s="539" t="s">
        <v>975</v>
      </c>
      <c r="L178" s="527"/>
      <c r="M178" s="261"/>
    </row>
    <row r="179" spans="1:13" ht="355.5" customHeight="1">
      <c r="A179" s="508"/>
      <c r="B179" s="47" t="s">
        <v>334</v>
      </c>
      <c r="C179" s="342" t="str">
        <f>+D38</f>
        <v>d) Prestar los servicios públicos de agua potable, alcantarillado, depuración de aguas residuales, manejo de desechos sólidos, actividades de saneamiento ambiental y aquellos residuales, manejo de desechos sólidos, actividades de saneamiento ambiental y aquellos que establezca la ley</v>
      </c>
      <c r="D179" s="320"/>
      <c r="E179" s="154" t="s">
        <v>967</v>
      </c>
      <c r="F179" s="540" t="s">
        <v>968</v>
      </c>
      <c r="G179" s="541"/>
      <c r="H179" s="157" t="s">
        <v>974</v>
      </c>
      <c r="I179" s="156">
        <v>1</v>
      </c>
      <c r="J179" s="154">
        <v>1</v>
      </c>
      <c r="K179" s="324" t="s">
        <v>976</v>
      </c>
      <c r="L179" s="310"/>
      <c r="M179" s="261"/>
    </row>
    <row r="180" spans="1:13" ht="226.5" customHeight="1">
      <c r="A180" s="508"/>
      <c r="B180" s="47" t="s">
        <v>334</v>
      </c>
      <c r="C180" s="342" t="str">
        <f>+D39</f>
        <v>f) Planificar, regular y controlar el tránsito y el transporte terrestre dentro de su circunscripción cantonal;</v>
      </c>
      <c r="D180" s="320"/>
      <c r="E180" s="154" t="s">
        <v>1163</v>
      </c>
      <c r="F180" s="316" t="s">
        <v>1164</v>
      </c>
      <c r="G180" s="316"/>
      <c r="H180" s="187" t="s">
        <v>1165</v>
      </c>
      <c r="I180" s="187">
        <v>150</v>
      </c>
      <c r="J180" s="187">
        <v>539</v>
      </c>
      <c r="K180" s="324" t="s">
        <v>1271</v>
      </c>
      <c r="L180" s="310"/>
      <c r="M180" s="261"/>
    </row>
    <row r="181" spans="1:13" ht="321.75" customHeight="1">
      <c r="A181" s="508"/>
      <c r="B181" s="47" t="s">
        <v>334</v>
      </c>
      <c r="C181" s="320" t="s">
        <v>469</v>
      </c>
      <c r="D181" s="321"/>
      <c r="E181" s="154" t="s">
        <v>969</v>
      </c>
      <c r="F181" s="537" t="s">
        <v>970</v>
      </c>
      <c r="G181" s="538"/>
      <c r="H181" s="174" t="s">
        <v>470</v>
      </c>
      <c r="I181" s="186">
        <v>15</v>
      </c>
      <c r="J181" s="154">
        <v>21</v>
      </c>
      <c r="K181" s="539" t="s">
        <v>978</v>
      </c>
      <c r="L181" s="527"/>
      <c r="M181" s="261"/>
    </row>
    <row r="182" spans="1:13" ht="130.5" customHeight="1">
      <c r="A182" s="508"/>
      <c r="B182" s="47" t="s">
        <v>334</v>
      </c>
      <c r="C182" s="320" t="s">
        <v>469</v>
      </c>
      <c r="D182" s="321"/>
      <c r="E182" s="156" t="s">
        <v>971</v>
      </c>
      <c r="F182" s="553" t="s">
        <v>972</v>
      </c>
      <c r="G182" s="553"/>
      <c r="H182" s="157" t="s">
        <v>471</v>
      </c>
      <c r="I182" s="156">
        <v>2</v>
      </c>
      <c r="J182" s="154">
        <v>6</v>
      </c>
      <c r="K182" s="478" t="s">
        <v>977</v>
      </c>
      <c r="L182" s="479"/>
      <c r="M182" s="261"/>
    </row>
    <row r="183" spans="1:13" ht="384.75" customHeight="1">
      <c r="A183" s="516" t="str">
        <f>+A71</f>
        <v>OE5.- Consolidar al cantón como destino turístico, fortaleciendo la calidad de los servicios turísticos de Francisco de Orellana.</v>
      </c>
      <c r="B183" s="47" t="s">
        <v>334</v>
      </c>
      <c r="C183" s="307" t="s">
        <v>979</v>
      </c>
      <c r="D183" s="325"/>
      <c r="E183" s="160" t="s">
        <v>1123</v>
      </c>
      <c r="F183" s="535" t="s">
        <v>472</v>
      </c>
      <c r="G183" s="536"/>
      <c r="H183" s="163" t="s">
        <v>473</v>
      </c>
      <c r="I183" s="161">
        <v>0.2</v>
      </c>
      <c r="J183" s="161">
        <v>1.79</v>
      </c>
      <c r="K183" s="309" t="s">
        <v>997</v>
      </c>
      <c r="L183" s="310"/>
      <c r="M183" s="261"/>
    </row>
    <row r="184" spans="1:13" ht="319.5" customHeight="1">
      <c r="A184" s="516"/>
      <c r="B184" s="47" t="s">
        <v>334</v>
      </c>
      <c r="C184" s="307" t="s">
        <v>979</v>
      </c>
      <c r="D184" s="325"/>
      <c r="E184" s="160" t="s">
        <v>980</v>
      </c>
      <c r="F184" s="326" t="s">
        <v>981</v>
      </c>
      <c r="G184" s="326"/>
      <c r="H184" s="163" t="s">
        <v>474</v>
      </c>
      <c r="I184" s="154">
        <v>1</v>
      </c>
      <c r="J184" s="154">
        <v>8</v>
      </c>
      <c r="K184" s="309" t="s">
        <v>998</v>
      </c>
      <c r="L184" s="310"/>
      <c r="M184" s="261"/>
    </row>
    <row r="185" spans="1:13" ht="219" customHeight="1">
      <c r="A185" s="516"/>
      <c r="B185" s="47" t="s">
        <v>334</v>
      </c>
      <c r="C185" s="307" t="s">
        <v>979</v>
      </c>
      <c r="D185" s="325"/>
      <c r="E185" s="160" t="s">
        <v>982</v>
      </c>
      <c r="F185" s="326" t="s">
        <v>983</v>
      </c>
      <c r="G185" s="326"/>
      <c r="H185" s="163" t="s">
        <v>984</v>
      </c>
      <c r="I185" s="162">
        <v>1</v>
      </c>
      <c r="J185" s="162">
        <v>1</v>
      </c>
      <c r="K185" s="309" t="s">
        <v>999</v>
      </c>
      <c r="L185" s="310"/>
      <c r="M185" s="261"/>
    </row>
    <row r="186" spans="1:13" ht="265.5" customHeight="1">
      <c r="A186" s="516"/>
      <c r="B186" s="47" t="s">
        <v>334</v>
      </c>
      <c r="C186" s="307" t="s">
        <v>979</v>
      </c>
      <c r="D186" s="325"/>
      <c r="E186" s="160" t="s">
        <v>985</v>
      </c>
      <c r="F186" s="326" t="s">
        <v>986</v>
      </c>
      <c r="G186" s="326"/>
      <c r="H186" s="163" t="s">
        <v>475</v>
      </c>
      <c r="I186" s="154">
        <v>1</v>
      </c>
      <c r="J186" s="154">
        <v>1</v>
      </c>
      <c r="K186" s="309" t="s">
        <v>1000</v>
      </c>
      <c r="L186" s="310"/>
      <c r="M186" s="261"/>
    </row>
    <row r="187" spans="1:13" ht="279.75" customHeight="1">
      <c r="A187" s="516"/>
      <c r="B187" s="47" t="s">
        <v>334</v>
      </c>
      <c r="C187" s="307" t="s">
        <v>979</v>
      </c>
      <c r="D187" s="325"/>
      <c r="E187" s="160" t="s">
        <v>987</v>
      </c>
      <c r="F187" s="326" t="s">
        <v>988</v>
      </c>
      <c r="G187" s="326"/>
      <c r="H187" s="163" t="s">
        <v>476</v>
      </c>
      <c r="I187" s="154">
        <v>1</v>
      </c>
      <c r="J187" s="154">
        <v>2</v>
      </c>
      <c r="K187" s="526" t="s">
        <v>1001</v>
      </c>
      <c r="L187" s="527"/>
      <c r="M187" s="261"/>
    </row>
    <row r="188" spans="1:13" ht="399" customHeight="1">
      <c r="A188" s="516"/>
      <c r="B188" s="47" t="s">
        <v>334</v>
      </c>
      <c r="C188" s="307" t="s">
        <v>979</v>
      </c>
      <c r="D188" s="325"/>
      <c r="E188" s="160" t="s">
        <v>989</v>
      </c>
      <c r="F188" s="326" t="s">
        <v>990</v>
      </c>
      <c r="G188" s="326"/>
      <c r="H188" s="163" t="s">
        <v>991</v>
      </c>
      <c r="I188" s="154">
        <v>1</v>
      </c>
      <c r="J188" s="154">
        <v>4</v>
      </c>
      <c r="K188" s="309" t="s">
        <v>1002</v>
      </c>
      <c r="L188" s="310"/>
      <c r="M188" s="261"/>
    </row>
    <row r="189" spans="1:13" ht="105" customHeight="1">
      <c r="A189" s="516"/>
      <c r="B189" s="47" t="s">
        <v>334</v>
      </c>
      <c r="C189" s="307" t="s">
        <v>979</v>
      </c>
      <c r="D189" s="325"/>
      <c r="E189" s="160" t="s">
        <v>992</v>
      </c>
      <c r="F189" s="326" t="s">
        <v>993</v>
      </c>
      <c r="G189" s="326"/>
      <c r="H189" s="163" t="s">
        <v>477</v>
      </c>
      <c r="I189" s="161">
        <v>0.4</v>
      </c>
      <c r="J189" s="161">
        <v>0.4</v>
      </c>
      <c r="K189" s="309" t="s">
        <v>1003</v>
      </c>
      <c r="L189" s="310"/>
      <c r="M189" s="261"/>
    </row>
    <row r="190" spans="1:13" ht="114" customHeight="1">
      <c r="A190" s="516"/>
      <c r="B190" s="47" t="s">
        <v>334</v>
      </c>
      <c r="C190" s="307" t="s">
        <v>979</v>
      </c>
      <c r="D190" s="325"/>
      <c r="E190" s="160" t="s">
        <v>994</v>
      </c>
      <c r="F190" s="326" t="s">
        <v>995</v>
      </c>
      <c r="G190" s="326"/>
      <c r="H190" s="160" t="s">
        <v>996</v>
      </c>
      <c r="I190" s="160">
        <v>1</v>
      </c>
      <c r="J190" s="160">
        <v>1</v>
      </c>
      <c r="K190" s="309" t="s">
        <v>1004</v>
      </c>
      <c r="L190" s="310"/>
      <c r="M190" s="261"/>
    </row>
    <row r="191" spans="1:13" ht="147" customHeight="1">
      <c r="A191" s="516"/>
      <c r="B191" s="47" t="s">
        <v>329</v>
      </c>
      <c r="C191" s="320" t="s">
        <v>451</v>
      </c>
      <c r="D191" s="321"/>
      <c r="E191" s="153" t="s">
        <v>1124</v>
      </c>
      <c r="F191" s="322" t="s">
        <v>952</v>
      </c>
      <c r="G191" s="323"/>
      <c r="H191" s="158" t="s">
        <v>953</v>
      </c>
      <c r="I191" s="159">
        <v>30000</v>
      </c>
      <c r="J191" s="83">
        <v>39486</v>
      </c>
      <c r="K191" s="324" t="s">
        <v>1007</v>
      </c>
      <c r="L191" s="310"/>
      <c r="M191" s="261"/>
    </row>
    <row r="192" spans="1:13" ht="247.5" customHeight="1">
      <c r="A192" s="516"/>
      <c r="B192" s="47" t="s">
        <v>329</v>
      </c>
      <c r="C192" s="320" t="s">
        <v>451</v>
      </c>
      <c r="D192" s="321"/>
      <c r="E192" s="57" t="s">
        <v>954</v>
      </c>
      <c r="F192" s="542" t="s">
        <v>955</v>
      </c>
      <c r="G192" s="543"/>
      <c r="H192" s="107" t="s">
        <v>478</v>
      </c>
      <c r="I192" s="57">
        <v>8</v>
      </c>
      <c r="J192" s="54">
        <v>8</v>
      </c>
      <c r="K192" s="324" t="s">
        <v>1008</v>
      </c>
      <c r="L192" s="310"/>
      <c r="M192" s="261"/>
    </row>
    <row r="193" spans="1:13" ht="98.25" customHeight="1">
      <c r="A193" s="516"/>
      <c r="B193" s="47" t="s">
        <v>329</v>
      </c>
      <c r="C193" s="320" t="s">
        <v>451</v>
      </c>
      <c r="D193" s="321"/>
      <c r="E193" s="57" t="s">
        <v>956</v>
      </c>
      <c r="F193" s="542" t="s">
        <v>957</v>
      </c>
      <c r="G193" s="543"/>
      <c r="H193" s="107" t="s">
        <v>479</v>
      </c>
      <c r="I193" s="57">
        <v>1</v>
      </c>
      <c r="J193" s="54">
        <v>1</v>
      </c>
      <c r="K193" s="324" t="s">
        <v>1009</v>
      </c>
      <c r="L193" s="310"/>
      <c r="M193" s="261"/>
    </row>
    <row r="194" spans="1:13" ht="206.25" customHeight="1">
      <c r="A194" s="516"/>
      <c r="B194" s="47" t="s">
        <v>329</v>
      </c>
      <c r="C194" s="318" t="s">
        <v>451</v>
      </c>
      <c r="D194" s="528"/>
      <c r="E194" s="153" t="s">
        <v>951</v>
      </c>
      <c r="F194" s="395" t="s">
        <v>480</v>
      </c>
      <c r="G194" s="396"/>
      <c r="H194" s="46" t="s">
        <v>481</v>
      </c>
      <c r="I194" s="62">
        <v>1500</v>
      </c>
      <c r="J194" s="62">
        <v>2185</v>
      </c>
      <c r="K194" s="309" t="s">
        <v>1006</v>
      </c>
      <c r="L194" s="310"/>
      <c r="M194" s="261"/>
    </row>
    <row r="195" spans="1:13" ht="216.75" customHeight="1">
      <c r="A195" s="516"/>
      <c r="B195" s="47" t="s">
        <v>329</v>
      </c>
      <c r="C195" s="318" t="s">
        <v>451</v>
      </c>
      <c r="D195" s="528"/>
      <c r="E195" s="57" t="s">
        <v>482</v>
      </c>
      <c r="F195" s="529" t="s">
        <v>483</v>
      </c>
      <c r="G195" s="530"/>
      <c r="H195" s="46" t="s">
        <v>484</v>
      </c>
      <c r="I195" s="55">
        <v>1</v>
      </c>
      <c r="J195" s="55">
        <v>1</v>
      </c>
      <c r="K195" s="309" t="s">
        <v>1005</v>
      </c>
      <c r="L195" s="310"/>
      <c r="M195" s="261"/>
    </row>
    <row r="196" spans="1:13" ht="409.5" customHeight="1">
      <c r="A196" s="517" t="str">
        <f>+A72</f>
        <v>OE6.- Desarrollar un hábitat urbano y rural seguro con acceso equitativo e integral, mejorando los sistemas públicos de soporte, la funcionalidad, relacionamiento de los asentamientos humanos en el marco de un ordenamiento territorial.</v>
      </c>
      <c r="B196" s="47" t="s">
        <v>329</v>
      </c>
      <c r="C196" s="306" t="s">
        <v>485</v>
      </c>
      <c r="D196" s="306"/>
      <c r="E196" s="54" t="s">
        <v>486</v>
      </c>
      <c r="F196" s="531" t="s">
        <v>487</v>
      </c>
      <c r="G196" s="532"/>
      <c r="H196" s="58" t="s">
        <v>488</v>
      </c>
      <c r="I196" s="48">
        <v>1</v>
      </c>
      <c r="J196" s="48">
        <v>1</v>
      </c>
      <c r="K196" s="533" t="s">
        <v>1110</v>
      </c>
      <c r="L196" s="534"/>
      <c r="M196" s="59" t="s">
        <v>489</v>
      </c>
    </row>
    <row r="197" spans="1:13" ht="141" customHeight="1">
      <c r="A197" s="518"/>
      <c r="B197" s="47" t="s">
        <v>329</v>
      </c>
      <c r="C197" s="306" t="s">
        <v>485</v>
      </c>
      <c r="D197" s="307"/>
      <c r="E197" s="57" t="s">
        <v>1111</v>
      </c>
      <c r="F197" s="312" t="s">
        <v>1112</v>
      </c>
      <c r="G197" s="312"/>
      <c r="H197" s="107" t="s">
        <v>1113</v>
      </c>
      <c r="I197" s="57">
        <v>1</v>
      </c>
      <c r="J197" s="57">
        <v>1</v>
      </c>
      <c r="K197" s="533" t="s">
        <v>1118</v>
      </c>
      <c r="L197" s="534"/>
      <c r="M197" s="59" t="s">
        <v>489</v>
      </c>
    </row>
    <row r="198" spans="1:13" ht="162.75" customHeight="1">
      <c r="A198" s="518"/>
      <c r="B198" s="47" t="s">
        <v>329</v>
      </c>
      <c r="C198" s="306" t="s">
        <v>485</v>
      </c>
      <c r="D198" s="307"/>
      <c r="E198" s="57" t="s">
        <v>1114</v>
      </c>
      <c r="F198" s="312" t="s">
        <v>1115</v>
      </c>
      <c r="G198" s="312"/>
      <c r="H198" s="107" t="s">
        <v>1116</v>
      </c>
      <c r="I198" s="57">
        <v>1</v>
      </c>
      <c r="J198" s="57">
        <v>1</v>
      </c>
      <c r="K198" s="533" t="s">
        <v>1119</v>
      </c>
      <c r="L198" s="534"/>
      <c r="M198" s="59" t="s">
        <v>489</v>
      </c>
    </row>
    <row r="199" spans="1:13" ht="127.5" customHeight="1">
      <c r="A199" s="518"/>
      <c r="B199" s="47" t="s">
        <v>334</v>
      </c>
      <c r="C199" s="306" t="s">
        <v>485</v>
      </c>
      <c r="D199" s="307"/>
      <c r="E199" s="57" t="s">
        <v>490</v>
      </c>
      <c r="F199" s="312" t="s">
        <v>1117</v>
      </c>
      <c r="G199" s="312"/>
      <c r="H199" s="107" t="s">
        <v>491</v>
      </c>
      <c r="I199" s="57">
        <v>15</v>
      </c>
      <c r="J199" s="57">
        <v>15</v>
      </c>
      <c r="K199" s="313" t="s">
        <v>1125</v>
      </c>
      <c r="L199" s="313"/>
      <c r="M199" s="59" t="s">
        <v>489</v>
      </c>
    </row>
    <row r="200" spans="1:13" ht="393" customHeight="1">
      <c r="A200" s="518"/>
      <c r="B200" s="47" t="s">
        <v>329</v>
      </c>
      <c r="C200" s="306" t="s">
        <v>1158</v>
      </c>
      <c r="D200" s="307"/>
      <c r="E200" s="54" t="s">
        <v>1130</v>
      </c>
      <c r="F200" s="308" t="s">
        <v>492</v>
      </c>
      <c r="G200" s="308"/>
      <c r="H200" s="107" t="s">
        <v>493</v>
      </c>
      <c r="I200" s="81">
        <v>0.5</v>
      </c>
      <c r="J200" s="81">
        <v>0.4</v>
      </c>
      <c r="K200" s="309" t="s">
        <v>1153</v>
      </c>
      <c r="L200" s="310"/>
      <c r="M200" s="260" t="s">
        <v>1778</v>
      </c>
    </row>
    <row r="201" spans="1:13" ht="138" customHeight="1">
      <c r="A201" s="518"/>
      <c r="B201" s="47" t="s">
        <v>329</v>
      </c>
      <c r="C201" s="306" t="s">
        <v>1158</v>
      </c>
      <c r="D201" s="307"/>
      <c r="E201" s="57" t="s">
        <v>1131</v>
      </c>
      <c r="F201" s="312" t="s">
        <v>1132</v>
      </c>
      <c r="G201" s="312"/>
      <c r="H201" s="107" t="s">
        <v>1133</v>
      </c>
      <c r="I201" s="57">
        <v>1</v>
      </c>
      <c r="J201" s="57">
        <v>1</v>
      </c>
      <c r="K201" s="309" t="s">
        <v>1154</v>
      </c>
      <c r="L201" s="310"/>
      <c r="M201" s="261"/>
    </row>
    <row r="202" spans="1:13" ht="227.25" customHeight="1">
      <c r="A202" s="518"/>
      <c r="B202" s="47" t="s">
        <v>329</v>
      </c>
      <c r="C202" s="306" t="s">
        <v>1158</v>
      </c>
      <c r="D202" s="307"/>
      <c r="E202" s="57" t="s">
        <v>1134</v>
      </c>
      <c r="F202" s="312" t="s">
        <v>1135</v>
      </c>
      <c r="G202" s="312"/>
      <c r="H202" s="107" t="s">
        <v>1136</v>
      </c>
      <c r="I202" s="57">
        <v>1</v>
      </c>
      <c r="J202" s="57">
        <v>3</v>
      </c>
      <c r="K202" s="309" t="s">
        <v>1155</v>
      </c>
      <c r="L202" s="310"/>
      <c r="M202" s="261"/>
    </row>
    <row r="203" spans="1:13" ht="105.75" customHeight="1">
      <c r="A203" s="518"/>
      <c r="B203" s="47" t="s">
        <v>329</v>
      </c>
      <c r="C203" s="306" t="s">
        <v>1158</v>
      </c>
      <c r="D203" s="307"/>
      <c r="E203" s="54" t="s">
        <v>494</v>
      </c>
      <c r="F203" s="312" t="s">
        <v>1137</v>
      </c>
      <c r="G203" s="312"/>
      <c r="H203" s="107" t="s">
        <v>495</v>
      </c>
      <c r="I203" s="113">
        <v>0.04</v>
      </c>
      <c r="J203" s="113">
        <v>0.05</v>
      </c>
      <c r="K203" s="309" t="s">
        <v>1156</v>
      </c>
      <c r="L203" s="310"/>
      <c r="M203" s="261"/>
    </row>
    <row r="204" spans="1:13" ht="103.5" customHeight="1">
      <c r="A204" s="518"/>
      <c r="B204" s="47" t="s">
        <v>329</v>
      </c>
      <c r="C204" s="306" t="s">
        <v>1158</v>
      </c>
      <c r="D204" s="307"/>
      <c r="E204" s="57" t="s">
        <v>1138</v>
      </c>
      <c r="F204" s="312" t="s">
        <v>1139</v>
      </c>
      <c r="G204" s="312"/>
      <c r="H204" s="107" t="s">
        <v>496</v>
      </c>
      <c r="I204" s="113">
        <v>0.01</v>
      </c>
      <c r="J204" s="113">
        <v>0.01</v>
      </c>
      <c r="K204" s="309" t="s">
        <v>1156</v>
      </c>
      <c r="L204" s="310"/>
      <c r="M204" s="261"/>
    </row>
    <row r="205" spans="1:13" ht="264.75" customHeight="1">
      <c r="A205" s="518"/>
      <c r="B205" s="47" t="s">
        <v>329</v>
      </c>
      <c r="C205" s="306" t="s">
        <v>1158</v>
      </c>
      <c r="D205" s="307"/>
      <c r="E205" s="54" t="s">
        <v>497</v>
      </c>
      <c r="F205" s="312" t="s">
        <v>498</v>
      </c>
      <c r="G205" s="312"/>
      <c r="H205" s="107" t="s">
        <v>499</v>
      </c>
      <c r="I205" s="113">
        <v>0.9</v>
      </c>
      <c r="J205" s="113">
        <v>1</v>
      </c>
      <c r="K205" s="309" t="s">
        <v>1157</v>
      </c>
      <c r="L205" s="310"/>
      <c r="M205" s="261"/>
    </row>
    <row r="206" spans="1:13" ht="270" customHeight="1">
      <c r="A206" s="518"/>
      <c r="B206" s="47" t="s">
        <v>329</v>
      </c>
      <c r="C206" s="306" t="s">
        <v>1158</v>
      </c>
      <c r="D206" s="307"/>
      <c r="E206" s="57" t="s">
        <v>1140</v>
      </c>
      <c r="F206" s="312" t="s">
        <v>1141</v>
      </c>
      <c r="G206" s="312"/>
      <c r="H206" s="107" t="s">
        <v>500</v>
      </c>
      <c r="I206" s="57">
        <v>100</v>
      </c>
      <c r="J206" s="57">
        <v>100</v>
      </c>
      <c r="K206" s="309" t="s">
        <v>1157</v>
      </c>
      <c r="L206" s="310"/>
      <c r="M206" s="261"/>
    </row>
    <row r="207" spans="1:13" ht="109.5" customHeight="1">
      <c r="A207" s="518"/>
      <c r="B207" s="47" t="s">
        <v>329</v>
      </c>
      <c r="C207" s="306" t="s">
        <v>1158</v>
      </c>
      <c r="D207" s="307"/>
      <c r="E207" s="54" t="s">
        <v>1142</v>
      </c>
      <c r="F207" s="312" t="s">
        <v>501</v>
      </c>
      <c r="G207" s="312"/>
      <c r="H207" s="107" t="s">
        <v>502</v>
      </c>
      <c r="I207" s="57">
        <v>100</v>
      </c>
      <c r="J207" s="57">
        <v>140</v>
      </c>
      <c r="K207" s="309" t="s">
        <v>1159</v>
      </c>
      <c r="L207" s="310"/>
      <c r="M207" s="261"/>
    </row>
    <row r="208" spans="1:13" ht="183.75" customHeight="1">
      <c r="A208" s="518"/>
      <c r="B208" s="47" t="s">
        <v>329</v>
      </c>
      <c r="C208" s="306" t="s">
        <v>1158</v>
      </c>
      <c r="D208" s="307"/>
      <c r="E208" s="57" t="s">
        <v>1143</v>
      </c>
      <c r="F208" s="312" t="s">
        <v>1144</v>
      </c>
      <c r="G208" s="312"/>
      <c r="H208" s="107" t="s">
        <v>1145</v>
      </c>
      <c r="I208" s="57">
        <v>15</v>
      </c>
      <c r="J208" s="57">
        <v>18</v>
      </c>
      <c r="K208" s="309" t="s">
        <v>1160</v>
      </c>
      <c r="L208" s="310"/>
      <c r="M208" s="261"/>
    </row>
    <row r="209" spans="1:13" ht="127.5" customHeight="1">
      <c r="A209" s="518"/>
      <c r="B209" s="47" t="s">
        <v>329</v>
      </c>
      <c r="C209" s="306" t="s">
        <v>1158</v>
      </c>
      <c r="D209" s="307"/>
      <c r="E209" s="57" t="s">
        <v>1146</v>
      </c>
      <c r="F209" s="312" t="s">
        <v>1147</v>
      </c>
      <c r="G209" s="312"/>
      <c r="H209" s="107" t="s">
        <v>503</v>
      </c>
      <c r="I209" s="57">
        <v>85</v>
      </c>
      <c r="J209" s="57">
        <v>122</v>
      </c>
      <c r="K209" s="309" t="s">
        <v>1161</v>
      </c>
      <c r="L209" s="310"/>
      <c r="M209" s="261"/>
    </row>
    <row r="210" spans="1:13" ht="229.5" customHeight="1">
      <c r="A210" s="518"/>
      <c r="B210" s="47" t="s">
        <v>329</v>
      </c>
      <c r="C210" s="306" t="s">
        <v>1158</v>
      </c>
      <c r="D210" s="307"/>
      <c r="E210" s="54" t="s">
        <v>1148</v>
      </c>
      <c r="F210" s="312" t="s">
        <v>504</v>
      </c>
      <c r="G210" s="312"/>
      <c r="H210" s="107" t="s">
        <v>505</v>
      </c>
      <c r="I210" s="113">
        <v>0.9</v>
      </c>
      <c r="J210" s="81">
        <v>0.9</v>
      </c>
      <c r="K210" s="309" t="s">
        <v>1162</v>
      </c>
      <c r="L210" s="310"/>
      <c r="M210" s="261"/>
    </row>
    <row r="211" spans="1:13" ht="227.25" customHeight="1">
      <c r="A211" s="518"/>
      <c r="B211" s="47" t="s">
        <v>329</v>
      </c>
      <c r="C211" s="306" t="s">
        <v>1158</v>
      </c>
      <c r="D211" s="307"/>
      <c r="E211" s="57" t="s">
        <v>1149</v>
      </c>
      <c r="F211" s="312" t="s">
        <v>1150</v>
      </c>
      <c r="G211" s="312"/>
      <c r="H211" s="107" t="s">
        <v>506</v>
      </c>
      <c r="I211" s="113">
        <v>0.9</v>
      </c>
      <c r="J211" s="81">
        <v>0.9</v>
      </c>
      <c r="K211" s="313" t="s">
        <v>1162</v>
      </c>
      <c r="L211" s="313"/>
      <c r="M211" s="261"/>
    </row>
    <row r="212" spans="1:13" ht="223.5" customHeight="1">
      <c r="A212" s="518"/>
      <c r="B212" s="47" t="s">
        <v>329</v>
      </c>
      <c r="C212" s="306" t="s">
        <v>1158</v>
      </c>
      <c r="D212" s="307"/>
      <c r="E212" s="57" t="s">
        <v>1151</v>
      </c>
      <c r="F212" s="312" t="s">
        <v>1152</v>
      </c>
      <c r="G212" s="312"/>
      <c r="H212" s="107" t="s">
        <v>507</v>
      </c>
      <c r="I212" s="113">
        <v>0.9</v>
      </c>
      <c r="J212" s="81">
        <v>0.9</v>
      </c>
      <c r="K212" s="524" t="s">
        <v>1162</v>
      </c>
      <c r="L212" s="525"/>
      <c r="M212" s="261"/>
    </row>
    <row r="213" spans="1:13" ht="153" customHeight="1">
      <c r="A213" s="518"/>
      <c r="B213" s="47" t="s">
        <v>334</v>
      </c>
      <c r="C213" s="314" t="s">
        <v>508</v>
      </c>
      <c r="D213" s="315"/>
      <c r="E213" s="187" t="s">
        <v>509</v>
      </c>
      <c r="F213" s="316" t="s">
        <v>510</v>
      </c>
      <c r="G213" s="316"/>
      <c r="H213" s="187" t="s">
        <v>511</v>
      </c>
      <c r="I213" s="188">
        <v>0.78</v>
      </c>
      <c r="J213" s="188">
        <v>0.93</v>
      </c>
      <c r="K213" s="309" t="s">
        <v>1241</v>
      </c>
      <c r="L213" s="310"/>
      <c r="M213" s="61"/>
    </row>
    <row r="214" spans="1:13" ht="126">
      <c r="A214" s="518"/>
      <c r="B214" s="47" t="s">
        <v>334</v>
      </c>
      <c r="C214" s="314" t="s">
        <v>508</v>
      </c>
      <c r="D214" s="315"/>
      <c r="E214" s="187" t="s">
        <v>1166</v>
      </c>
      <c r="F214" s="316" t="s">
        <v>1167</v>
      </c>
      <c r="G214" s="316"/>
      <c r="H214" s="187" t="s">
        <v>512</v>
      </c>
      <c r="I214" s="189">
        <v>30</v>
      </c>
      <c r="J214" s="189">
        <v>30</v>
      </c>
      <c r="K214" s="309" t="s">
        <v>1242</v>
      </c>
      <c r="L214" s="310"/>
      <c r="M214" s="260" t="s">
        <v>517</v>
      </c>
    </row>
    <row r="215" spans="1:13" ht="138.75" customHeight="1">
      <c r="A215" s="518"/>
      <c r="B215" s="47" t="s">
        <v>334</v>
      </c>
      <c r="C215" s="314" t="s">
        <v>508</v>
      </c>
      <c r="D215" s="315"/>
      <c r="E215" s="187" t="s">
        <v>1168</v>
      </c>
      <c r="F215" s="316" t="s">
        <v>1169</v>
      </c>
      <c r="G215" s="316"/>
      <c r="H215" s="187" t="s">
        <v>1170</v>
      </c>
      <c r="I215" s="189">
        <v>17</v>
      </c>
      <c r="J215" s="189">
        <v>17</v>
      </c>
      <c r="K215" s="477" t="s">
        <v>1243</v>
      </c>
      <c r="L215" s="479"/>
      <c r="M215" s="261"/>
    </row>
    <row r="216" spans="1:13" ht="157.5">
      <c r="A216" s="518"/>
      <c r="B216" s="47" t="s">
        <v>334</v>
      </c>
      <c r="C216" s="314" t="s">
        <v>508</v>
      </c>
      <c r="D216" s="315"/>
      <c r="E216" s="187" t="s">
        <v>1171</v>
      </c>
      <c r="F216" s="316" t="s">
        <v>1172</v>
      </c>
      <c r="G216" s="316"/>
      <c r="H216" s="187" t="s">
        <v>513</v>
      </c>
      <c r="I216" s="189">
        <v>17</v>
      </c>
      <c r="J216" s="189">
        <v>17</v>
      </c>
      <c r="K216" s="477" t="s">
        <v>1244</v>
      </c>
      <c r="L216" s="479"/>
      <c r="M216" s="261"/>
    </row>
    <row r="217" spans="1:13" ht="114" customHeight="1">
      <c r="A217" s="518"/>
      <c r="B217" s="47"/>
      <c r="C217" s="314" t="s">
        <v>508</v>
      </c>
      <c r="D217" s="315"/>
      <c r="E217" s="187" t="s">
        <v>1173</v>
      </c>
      <c r="F217" s="316" t="s">
        <v>1174</v>
      </c>
      <c r="G217" s="316"/>
      <c r="H217" s="187" t="s">
        <v>1175</v>
      </c>
      <c r="I217" s="189">
        <v>1</v>
      </c>
      <c r="J217" s="189">
        <v>1</v>
      </c>
      <c r="K217" s="477" t="s">
        <v>1245</v>
      </c>
      <c r="L217" s="479"/>
      <c r="M217" s="261"/>
    </row>
    <row r="218" spans="1:13" ht="117" customHeight="1">
      <c r="A218" s="518"/>
      <c r="B218" s="47" t="s">
        <v>334</v>
      </c>
      <c r="C218" s="314" t="s">
        <v>508</v>
      </c>
      <c r="D218" s="315"/>
      <c r="E218" s="187" t="s">
        <v>1176</v>
      </c>
      <c r="F218" s="316" t="s">
        <v>1177</v>
      </c>
      <c r="G218" s="316"/>
      <c r="H218" s="187" t="s">
        <v>1178</v>
      </c>
      <c r="I218" s="189">
        <v>1</v>
      </c>
      <c r="J218" s="189">
        <v>0</v>
      </c>
      <c r="K218" s="477" t="s">
        <v>1246</v>
      </c>
      <c r="L218" s="479"/>
      <c r="M218" s="261"/>
    </row>
    <row r="219" spans="1:13" ht="243" customHeight="1">
      <c r="A219" s="518"/>
      <c r="B219" s="47" t="s">
        <v>334</v>
      </c>
      <c r="C219" s="314" t="s">
        <v>508</v>
      </c>
      <c r="D219" s="315"/>
      <c r="E219" s="187" t="s">
        <v>1179</v>
      </c>
      <c r="F219" s="316" t="s">
        <v>1180</v>
      </c>
      <c r="G219" s="316"/>
      <c r="H219" s="187" t="s">
        <v>1181</v>
      </c>
      <c r="I219" s="189">
        <v>1</v>
      </c>
      <c r="J219" s="189">
        <v>1</v>
      </c>
      <c r="K219" s="477" t="s">
        <v>1247</v>
      </c>
      <c r="L219" s="479"/>
      <c r="M219" s="261"/>
    </row>
    <row r="220" spans="1:13" ht="129" customHeight="1">
      <c r="A220" s="518"/>
      <c r="B220" s="47" t="s">
        <v>334</v>
      </c>
      <c r="C220" s="314" t="s">
        <v>508</v>
      </c>
      <c r="D220" s="315"/>
      <c r="E220" s="187" t="s">
        <v>1182</v>
      </c>
      <c r="F220" s="316" t="s">
        <v>1183</v>
      </c>
      <c r="G220" s="316"/>
      <c r="H220" s="187" t="s">
        <v>1184</v>
      </c>
      <c r="I220" s="189">
        <v>1</v>
      </c>
      <c r="J220" s="189">
        <v>1</v>
      </c>
      <c r="K220" s="309" t="s">
        <v>1248</v>
      </c>
      <c r="L220" s="310"/>
      <c r="M220" s="261"/>
    </row>
    <row r="221" spans="1:13" ht="177.75" customHeight="1">
      <c r="A221" s="518"/>
      <c r="B221" s="47" t="s">
        <v>334</v>
      </c>
      <c r="C221" s="314" t="s">
        <v>508</v>
      </c>
      <c r="D221" s="315"/>
      <c r="E221" s="187" t="s">
        <v>1185</v>
      </c>
      <c r="F221" s="316" t="s">
        <v>1186</v>
      </c>
      <c r="G221" s="316"/>
      <c r="H221" s="187" t="s">
        <v>1187</v>
      </c>
      <c r="I221" s="189">
        <v>1</v>
      </c>
      <c r="J221" s="189">
        <v>1</v>
      </c>
      <c r="K221" s="309" t="s">
        <v>1249</v>
      </c>
      <c r="L221" s="310"/>
      <c r="M221" s="261"/>
    </row>
    <row r="222" spans="1:13" ht="363" customHeight="1">
      <c r="A222" s="518"/>
      <c r="B222" s="47" t="s">
        <v>334</v>
      </c>
      <c r="C222" s="314" t="s">
        <v>508</v>
      </c>
      <c r="D222" s="315"/>
      <c r="E222" s="187" t="s">
        <v>1188</v>
      </c>
      <c r="F222" s="316" t="s">
        <v>1189</v>
      </c>
      <c r="G222" s="316"/>
      <c r="H222" s="187" t="s">
        <v>1190</v>
      </c>
      <c r="I222" s="189">
        <v>4</v>
      </c>
      <c r="J222" s="189">
        <v>4</v>
      </c>
      <c r="K222" s="309" t="s">
        <v>1250</v>
      </c>
      <c r="L222" s="310"/>
      <c r="M222" s="261"/>
    </row>
    <row r="223" spans="1:13" ht="193.5" customHeight="1">
      <c r="A223" s="518"/>
      <c r="B223" s="47" t="s">
        <v>334</v>
      </c>
      <c r="C223" s="314" t="s">
        <v>508</v>
      </c>
      <c r="D223" s="315"/>
      <c r="E223" s="187" t="s">
        <v>1191</v>
      </c>
      <c r="F223" s="316" t="s">
        <v>1192</v>
      </c>
      <c r="G223" s="316"/>
      <c r="H223" s="187" t="s">
        <v>1193</v>
      </c>
      <c r="I223" s="189">
        <v>1</v>
      </c>
      <c r="J223" s="189">
        <v>1</v>
      </c>
      <c r="K223" s="309" t="s">
        <v>1251</v>
      </c>
      <c r="L223" s="310"/>
      <c r="M223" s="261"/>
    </row>
    <row r="224" spans="1:13" ht="111" customHeight="1">
      <c r="A224" s="518"/>
      <c r="B224" s="47" t="s">
        <v>334</v>
      </c>
      <c r="C224" s="314" t="s">
        <v>508</v>
      </c>
      <c r="D224" s="315"/>
      <c r="E224" s="187" t="s">
        <v>1194</v>
      </c>
      <c r="F224" s="316" t="s">
        <v>1195</v>
      </c>
      <c r="G224" s="316"/>
      <c r="H224" s="187" t="s">
        <v>514</v>
      </c>
      <c r="I224" s="189">
        <v>1</v>
      </c>
      <c r="J224" s="189">
        <v>1</v>
      </c>
      <c r="K224" s="309" t="s">
        <v>1252</v>
      </c>
      <c r="L224" s="310"/>
      <c r="M224" s="261"/>
    </row>
    <row r="225" spans="1:13" ht="374.25" customHeight="1">
      <c r="A225" s="518"/>
      <c r="B225" s="47" t="s">
        <v>334</v>
      </c>
      <c r="C225" s="314" t="s">
        <v>508</v>
      </c>
      <c r="D225" s="315"/>
      <c r="E225" s="187" t="s">
        <v>1196</v>
      </c>
      <c r="F225" s="316" t="s">
        <v>1197</v>
      </c>
      <c r="G225" s="316"/>
      <c r="H225" s="187" t="s">
        <v>1198</v>
      </c>
      <c r="I225" s="189">
        <v>3</v>
      </c>
      <c r="J225" s="189">
        <v>3</v>
      </c>
      <c r="K225" s="309" t="s">
        <v>1253</v>
      </c>
      <c r="L225" s="310"/>
      <c r="M225" s="261"/>
    </row>
    <row r="226" spans="1:13" ht="118.5" customHeight="1">
      <c r="A226" s="518"/>
      <c r="B226" s="47" t="s">
        <v>334</v>
      </c>
      <c r="C226" s="314" t="s">
        <v>508</v>
      </c>
      <c r="D226" s="315"/>
      <c r="E226" s="187" t="s">
        <v>515</v>
      </c>
      <c r="F226" s="316" t="s">
        <v>1199</v>
      </c>
      <c r="G226" s="316"/>
      <c r="H226" s="187" t="s">
        <v>516</v>
      </c>
      <c r="I226" s="188">
        <v>0.65</v>
      </c>
      <c r="J226" s="188">
        <v>0.65</v>
      </c>
      <c r="K226" s="309" t="s">
        <v>1254</v>
      </c>
      <c r="L226" s="310"/>
      <c r="M226" s="261"/>
    </row>
    <row r="227" spans="1:13" ht="127.5" customHeight="1">
      <c r="A227" s="518"/>
      <c r="B227" s="47" t="s">
        <v>334</v>
      </c>
      <c r="C227" s="314" t="s">
        <v>508</v>
      </c>
      <c r="D227" s="315"/>
      <c r="E227" s="187" t="s">
        <v>1200</v>
      </c>
      <c r="F227" s="316" t="s">
        <v>1201</v>
      </c>
      <c r="G227" s="316"/>
      <c r="H227" s="187" t="s">
        <v>1202</v>
      </c>
      <c r="I227" s="189">
        <v>1</v>
      </c>
      <c r="J227" s="189">
        <v>1</v>
      </c>
      <c r="K227" s="309" t="s">
        <v>1269</v>
      </c>
      <c r="L227" s="310"/>
      <c r="M227" s="261"/>
    </row>
    <row r="228" spans="1:13" ht="134.25" customHeight="1">
      <c r="A228" s="518"/>
      <c r="B228" s="47" t="s">
        <v>334</v>
      </c>
      <c r="C228" s="314" t="s">
        <v>508</v>
      </c>
      <c r="D228" s="315"/>
      <c r="E228" s="187" t="s">
        <v>1203</v>
      </c>
      <c r="F228" s="316" t="s">
        <v>1204</v>
      </c>
      <c r="G228" s="316"/>
      <c r="H228" s="187" t="s">
        <v>1205</v>
      </c>
      <c r="I228" s="189">
        <v>1</v>
      </c>
      <c r="J228" s="189">
        <v>1</v>
      </c>
      <c r="K228" s="309" t="s">
        <v>1268</v>
      </c>
      <c r="L228" s="310"/>
      <c r="M228" s="261"/>
    </row>
    <row r="229" spans="1:13" ht="294.75" customHeight="1">
      <c r="A229" s="518"/>
      <c r="B229" s="47" t="s">
        <v>334</v>
      </c>
      <c r="C229" s="314" t="s">
        <v>508</v>
      </c>
      <c r="D229" s="315"/>
      <c r="E229" s="187" t="s">
        <v>1206</v>
      </c>
      <c r="F229" s="316" t="s">
        <v>1207</v>
      </c>
      <c r="G229" s="316"/>
      <c r="H229" s="187" t="s">
        <v>1208</v>
      </c>
      <c r="I229" s="189">
        <v>1</v>
      </c>
      <c r="J229" s="189">
        <v>1</v>
      </c>
      <c r="K229" s="309" t="s">
        <v>1267</v>
      </c>
      <c r="L229" s="310"/>
      <c r="M229" s="261"/>
    </row>
    <row r="230" spans="1:13" ht="408.75" customHeight="1">
      <c r="A230" s="518"/>
      <c r="B230" s="47" t="s">
        <v>334</v>
      </c>
      <c r="C230" s="314" t="s">
        <v>508</v>
      </c>
      <c r="D230" s="315"/>
      <c r="E230" s="187" t="s">
        <v>1209</v>
      </c>
      <c r="F230" s="316" t="s">
        <v>1210</v>
      </c>
      <c r="G230" s="316"/>
      <c r="H230" s="187" t="s">
        <v>518</v>
      </c>
      <c r="I230" s="189">
        <v>6</v>
      </c>
      <c r="J230" s="189">
        <v>6</v>
      </c>
      <c r="K230" s="309" t="s">
        <v>1266</v>
      </c>
      <c r="L230" s="310"/>
      <c r="M230" s="261"/>
    </row>
    <row r="231" spans="1:13" ht="159.75" customHeight="1">
      <c r="A231" s="518"/>
      <c r="B231" s="47" t="s">
        <v>334</v>
      </c>
      <c r="C231" s="314" t="s">
        <v>508</v>
      </c>
      <c r="D231" s="315"/>
      <c r="E231" s="187" t="s">
        <v>1211</v>
      </c>
      <c r="F231" s="316" t="s">
        <v>1212</v>
      </c>
      <c r="G231" s="316"/>
      <c r="H231" s="187" t="s">
        <v>1264</v>
      </c>
      <c r="I231" s="189">
        <v>1</v>
      </c>
      <c r="J231" s="189">
        <v>1</v>
      </c>
      <c r="K231" s="309" t="s">
        <v>1265</v>
      </c>
      <c r="L231" s="310"/>
      <c r="M231" s="261"/>
    </row>
    <row r="232" spans="1:13" ht="157.5">
      <c r="A232" s="518"/>
      <c r="B232" s="47" t="s">
        <v>334</v>
      </c>
      <c r="C232" s="314" t="s">
        <v>508</v>
      </c>
      <c r="D232" s="315"/>
      <c r="E232" s="187" t="s">
        <v>1213</v>
      </c>
      <c r="F232" s="316" t="s">
        <v>1214</v>
      </c>
      <c r="G232" s="316"/>
      <c r="H232" s="187" t="s">
        <v>1215</v>
      </c>
      <c r="I232" s="189">
        <v>1</v>
      </c>
      <c r="J232" s="189">
        <v>1</v>
      </c>
      <c r="K232" s="309" t="s">
        <v>1263</v>
      </c>
      <c r="L232" s="310"/>
      <c r="M232" s="261"/>
    </row>
    <row r="233" spans="1:13" ht="285.75" customHeight="1">
      <c r="A233" s="518"/>
      <c r="B233" s="47" t="s">
        <v>334</v>
      </c>
      <c r="C233" s="314" t="s">
        <v>508</v>
      </c>
      <c r="D233" s="315"/>
      <c r="E233" s="187" t="s">
        <v>1216</v>
      </c>
      <c r="F233" s="316" t="s">
        <v>1217</v>
      </c>
      <c r="G233" s="316"/>
      <c r="H233" s="187" t="s">
        <v>1218</v>
      </c>
      <c r="I233" s="189">
        <v>4</v>
      </c>
      <c r="J233" s="189">
        <v>4</v>
      </c>
      <c r="K233" s="309" t="s">
        <v>1262</v>
      </c>
      <c r="L233" s="310"/>
      <c r="M233" s="261"/>
    </row>
    <row r="234" spans="1:13" ht="159" customHeight="1">
      <c r="A234" s="518"/>
      <c r="B234" s="47" t="s">
        <v>334</v>
      </c>
      <c r="C234" s="314" t="s">
        <v>508</v>
      </c>
      <c r="D234" s="315"/>
      <c r="E234" s="187" t="s">
        <v>1219</v>
      </c>
      <c r="F234" s="316" t="s">
        <v>1220</v>
      </c>
      <c r="G234" s="316"/>
      <c r="H234" s="187" t="s">
        <v>1221</v>
      </c>
      <c r="I234" s="189">
        <v>1</v>
      </c>
      <c r="J234" s="189">
        <v>1</v>
      </c>
      <c r="K234" s="309" t="s">
        <v>1261</v>
      </c>
      <c r="L234" s="310"/>
      <c r="M234" s="261"/>
    </row>
    <row r="235" spans="1:13" ht="93.75" customHeight="1">
      <c r="A235" s="518"/>
      <c r="B235" s="47" t="s">
        <v>334</v>
      </c>
      <c r="C235" s="314" t="s">
        <v>508</v>
      </c>
      <c r="D235" s="315"/>
      <c r="E235" s="187" t="s">
        <v>1222</v>
      </c>
      <c r="F235" s="316" t="s">
        <v>1223</v>
      </c>
      <c r="G235" s="316"/>
      <c r="H235" s="187" t="s">
        <v>1224</v>
      </c>
      <c r="I235" s="189">
        <v>15</v>
      </c>
      <c r="J235" s="189">
        <v>24</v>
      </c>
      <c r="K235" s="309" t="s">
        <v>1260</v>
      </c>
      <c r="L235" s="310"/>
      <c r="M235" s="261"/>
    </row>
    <row r="236" spans="1:13" ht="171" customHeight="1">
      <c r="A236" s="518"/>
      <c r="B236" s="47" t="s">
        <v>334</v>
      </c>
      <c r="C236" s="314" t="s">
        <v>508</v>
      </c>
      <c r="D236" s="315"/>
      <c r="E236" s="187" t="s">
        <v>1225</v>
      </c>
      <c r="F236" s="316" t="s">
        <v>1226</v>
      </c>
      <c r="G236" s="316"/>
      <c r="H236" s="187" t="s">
        <v>1227</v>
      </c>
      <c r="I236" s="189">
        <v>1</v>
      </c>
      <c r="J236" s="189" t="s">
        <v>1228</v>
      </c>
      <c r="K236" s="309" t="s">
        <v>1259</v>
      </c>
      <c r="L236" s="310"/>
      <c r="M236" s="261"/>
    </row>
    <row r="237" spans="1:13" ht="156" customHeight="1">
      <c r="A237" s="518"/>
      <c r="B237" s="47" t="s">
        <v>334</v>
      </c>
      <c r="C237" s="314" t="s">
        <v>508</v>
      </c>
      <c r="D237" s="315"/>
      <c r="E237" s="187" t="s">
        <v>1229</v>
      </c>
      <c r="F237" s="316" t="s">
        <v>1230</v>
      </c>
      <c r="G237" s="316"/>
      <c r="H237" s="187" t="s">
        <v>1231</v>
      </c>
      <c r="I237" s="189">
        <v>1</v>
      </c>
      <c r="J237" s="189" t="s">
        <v>1232</v>
      </c>
      <c r="K237" s="309" t="s">
        <v>1258</v>
      </c>
      <c r="L237" s="310"/>
      <c r="M237" s="261"/>
    </row>
    <row r="238" spans="1:13" ht="150.75" customHeight="1">
      <c r="A238" s="518"/>
      <c r="B238" s="47" t="s">
        <v>334</v>
      </c>
      <c r="C238" s="314" t="s">
        <v>508</v>
      </c>
      <c r="D238" s="315"/>
      <c r="E238" s="187" t="s">
        <v>1233</v>
      </c>
      <c r="F238" s="316" t="s">
        <v>1234</v>
      </c>
      <c r="G238" s="316"/>
      <c r="H238" s="187" t="s">
        <v>1235</v>
      </c>
      <c r="I238" s="189">
        <v>1</v>
      </c>
      <c r="J238" s="189">
        <v>1</v>
      </c>
      <c r="K238" s="309" t="s">
        <v>1257</v>
      </c>
      <c r="L238" s="310"/>
      <c r="M238" s="261"/>
    </row>
    <row r="239" spans="1:13" ht="110.25" customHeight="1">
      <c r="A239" s="518"/>
      <c r="B239" s="47" t="s">
        <v>334</v>
      </c>
      <c r="C239" s="314" t="s">
        <v>508</v>
      </c>
      <c r="D239" s="315"/>
      <c r="E239" s="187" t="s">
        <v>1236</v>
      </c>
      <c r="F239" s="316" t="s">
        <v>1237</v>
      </c>
      <c r="G239" s="316"/>
      <c r="H239" s="187" t="s">
        <v>1238</v>
      </c>
      <c r="I239" s="189">
        <v>42</v>
      </c>
      <c r="J239" s="189">
        <v>42</v>
      </c>
      <c r="K239" s="309" t="s">
        <v>1255</v>
      </c>
      <c r="L239" s="310"/>
      <c r="M239" s="261"/>
    </row>
    <row r="240" spans="1:13" ht="113.25" customHeight="1">
      <c r="A240" s="518"/>
      <c r="B240" s="47" t="s">
        <v>334</v>
      </c>
      <c r="C240" s="314" t="s">
        <v>508</v>
      </c>
      <c r="D240" s="315"/>
      <c r="E240" s="187" t="s">
        <v>1239</v>
      </c>
      <c r="F240" s="316" t="s">
        <v>1237</v>
      </c>
      <c r="G240" s="316"/>
      <c r="H240" s="187" t="s">
        <v>1240</v>
      </c>
      <c r="I240" s="189">
        <v>42</v>
      </c>
      <c r="J240" s="189">
        <v>42</v>
      </c>
      <c r="K240" s="309" t="s">
        <v>1256</v>
      </c>
      <c r="L240" s="310"/>
      <c r="M240" s="261"/>
    </row>
    <row r="241" spans="1:13" ht="371.25" customHeight="1">
      <c r="A241" s="518"/>
      <c r="B241" s="47" t="s">
        <v>334</v>
      </c>
      <c r="C241" s="306" t="s">
        <v>1270</v>
      </c>
      <c r="D241" s="307"/>
      <c r="E241" s="89" t="s">
        <v>519</v>
      </c>
      <c r="F241" s="308" t="s">
        <v>520</v>
      </c>
      <c r="G241" s="308"/>
      <c r="H241" s="185" t="s">
        <v>521</v>
      </c>
      <c r="I241" s="113">
        <v>0.6</v>
      </c>
      <c r="J241" s="81">
        <v>0.6</v>
      </c>
      <c r="K241" s="309" t="s">
        <v>1284</v>
      </c>
      <c r="L241" s="310"/>
      <c r="M241" s="261" t="s">
        <v>1779</v>
      </c>
    </row>
    <row r="242" spans="1:13" ht="105" customHeight="1">
      <c r="A242" s="518"/>
      <c r="B242" s="47" t="s">
        <v>334</v>
      </c>
      <c r="C242" s="306" t="s">
        <v>522</v>
      </c>
      <c r="D242" s="307"/>
      <c r="E242" s="185" t="s">
        <v>1272</v>
      </c>
      <c r="F242" s="308" t="s">
        <v>1273</v>
      </c>
      <c r="G242" s="308"/>
      <c r="H242" s="185" t="s">
        <v>523</v>
      </c>
      <c r="I242" s="57">
        <v>1</v>
      </c>
      <c r="J242" s="54">
        <v>1</v>
      </c>
      <c r="K242" s="309" t="s">
        <v>1285</v>
      </c>
      <c r="L242" s="310"/>
      <c r="M242" s="261"/>
    </row>
    <row r="243" spans="1:13" ht="321" customHeight="1">
      <c r="A243" s="518"/>
      <c r="B243" s="47" t="s">
        <v>334</v>
      </c>
      <c r="C243" s="306" t="s">
        <v>522</v>
      </c>
      <c r="D243" s="307"/>
      <c r="E243" s="185" t="s">
        <v>1274</v>
      </c>
      <c r="F243" s="308" t="s">
        <v>1275</v>
      </c>
      <c r="G243" s="308"/>
      <c r="H243" s="185" t="s">
        <v>524</v>
      </c>
      <c r="I243" s="57">
        <v>1</v>
      </c>
      <c r="J243" s="57">
        <v>1</v>
      </c>
      <c r="K243" s="309" t="s">
        <v>1286</v>
      </c>
      <c r="L243" s="310"/>
      <c r="M243" s="261"/>
    </row>
    <row r="244" spans="1:13" ht="381" customHeight="1">
      <c r="A244" s="518"/>
      <c r="B244" s="47" t="s">
        <v>334</v>
      </c>
      <c r="C244" s="306" t="s">
        <v>522</v>
      </c>
      <c r="D244" s="307"/>
      <c r="E244" s="185" t="s">
        <v>1276</v>
      </c>
      <c r="F244" s="308" t="s">
        <v>1277</v>
      </c>
      <c r="G244" s="308"/>
      <c r="H244" s="185" t="s">
        <v>525</v>
      </c>
      <c r="I244" s="90">
        <v>0.6</v>
      </c>
      <c r="J244" s="90">
        <v>0.9</v>
      </c>
      <c r="K244" s="309" t="s">
        <v>1287</v>
      </c>
      <c r="L244" s="310"/>
      <c r="M244" s="261"/>
    </row>
    <row r="245" spans="1:13" ht="218.25" customHeight="1">
      <c r="A245" s="518"/>
      <c r="B245" s="47" t="s">
        <v>334</v>
      </c>
      <c r="C245" s="306" t="s">
        <v>522</v>
      </c>
      <c r="D245" s="307"/>
      <c r="E245" s="185" t="s">
        <v>1278</v>
      </c>
      <c r="F245" s="308" t="s">
        <v>1279</v>
      </c>
      <c r="G245" s="308"/>
      <c r="H245" s="185" t="s">
        <v>1280</v>
      </c>
      <c r="I245" s="91">
        <v>1</v>
      </c>
      <c r="J245" s="104">
        <v>0</v>
      </c>
      <c r="K245" s="309" t="s">
        <v>1288</v>
      </c>
      <c r="L245" s="310"/>
      <c r="M245" s="261"/>
    </row>
    <row r="246" spans="1:13" ht="378.75" customHeight="1">
      <c r="A246" s="518"/>
      <c r="B246" s="47" t="s">
        <v>334</v>
      </c>
      <c r="C246" s="306" t="s">
        <v>522</v>
      </c>
      <c r="D246" s="307"/>
      <c r="E246" s="89" t="s">
        <v>1295</v>
      </c>
      <c r="F246" s="308" t="s">
        <v>526</v>
      </c>
      <c r="G246" s="308"/>
      <c r="H246" s="185" t="s">
        <v>527</v>
      </c>
      <c r="I246" s="91">
        <v>1</v>
      </c>
      <c r="J246" s="104">
        <v>1</v>
      </c>
      <c r="K246" s="309" t="s">
        <v>1289</v>
      </c>
      <c r="L246" s="310"/>
      <c r="M246" s="261"/>
    </row>
    <row r="247" spans="1:13" ht="135" customHeight="1">
      <c r="A247" s="518"/>
      <c r="B247" s="47" t="s">
        <v>334</v>
      </c>
      <c r="C247" s="306" t="s">
        <v>522</v>
      </c>
      <c r="D247" s="307"/>
      <c r="E247" s="185" t="s">
        <v>1281</v>
      </c>
      <c r="F247" s="308" t="s">
        <v>1282</v>
      </c>
      <c r="G247" s="308"/>
      <c r="H247" s="185" t="s">
        <v>1283</v>
      </c>
      <c r="I247" s="91">
        <v>1</v>
      </c>
      <c r="J247" s="191">
        <v>0.7</v>
      </c>
      <c r="K247" s="309" t="s">
        <v>1290</v>
      </c>
      <c r="L247" s="310"/>
      <c r="M247" s="261"/>
    </row>
    <row r="248" spans="1:13" ht="336" customHeight="1">
      <c r="A248" s="518"/>
      <c r="B248" s="47" t="s">
        <v>334</v>
      </c>
      <c r="C248" s="306" t="s">
        <v>522</v>
      </c>
      <c r="D248" s="307"/>
      <c r="E248" s="89" t="s">
        <v>1294</v>
      </c>
      <c r="F248" s="311" t="s">
        <v>1291</v>
      </c>
      <c r="G248" s="311"/>
      <c r="H248" s="185" t="s">
        <v>1292</v>
      </c>
      <c r="I248" s="91">
        <v>4</v>
      </c>
      <c r="J248" s="104">
        <v>4.0999999999999996</v>
      </c>
      <c r="K248" s="309" t="s">
        <v>1293</v>
      </c>
      <c r="L248" s="310"/>
      <c r="M248" s="261"/>
    </row>
    <row r="249" spans="1:13" ht="252.75" customHeight="1">
      <c r="A249" s="518"/>
      <c r="B249" s="47" t="s">
        <v>334</v>
      </c>
      <c r="C249" s="306" t="s">
        <v>522</v>
      </c>
      <c r="D249" s="307"/>
      <c r="E249" s="185" t="s">
        <v>1296</v>
      </c>
      <c r="F249" s="308" t="s">
        <v>1297</v>
      </c>
      <c r="G249" s="308"/>
      <c r="H249" s="185" t="s">
        <v>528</v>
      </c>
      <c r="I249" s="91">
        <v>1</v>
      </c>
      <c r="J249" s="104">
        <v>2.7</v>
      </c>
      <c r="K249" s="309" t="s">
        <v>1325</v>
      </c>
      <c r="L249" s="310"/>
      <c r="M249" s="261"/>
    </row>
    <row r="250" spans="1:13" ht="174" customHeight="1">
      <c r="A250" s="518"/>
      <c r="B250" s="47" t="s">
        <v>334</v>
      </c>
      <c r="C250" s="306" t="s">
        <v>522</v>
      </c>
      <c r="D250" s="307"/>
      <c r="E250" s="185" t="s">
        <v>1298</v>
      </c>
      <c r="F250" s="308" t="s">
        <v>1299</v>
      </c>
      <c r="G250" s="308"/>
      <c r="H250" s="185" t="s">
        <v>1300</v>
      </c>
      <c r="I250" s="91">
        <v>2</v>
      </c>
      <c r="J250" s="104">
        <v>2</v>
      </c>
      <c r="K250" s="309" t="s">
        <v>1326</v>
      </c>
      <c r="L250" s="310"/>
      <c r="M250" s="261"/>
    </row>
    <row r="251" spans="1:13" ht="88.5" customHeight="1">
      <c r="A251" s="518"/>
      <c r="B251" s="47" t="s">
        <v>334</v>
      </c>
      <c r="C251" s="306" t="s">
        <v>522</v>
      </c>
      <c r="D251" s="307"/>
      <c r="E251" s="185" t="s">
        <v>1301</v>
      </c>
      <c r="F251" s="308" t="s">
        <v>1302</v>
      </c>
      <c r="G251" s="308"/>
      <c r="H251" s="185" t="s">
        <v>529</v>
      </c>
      <c r="I251" s="91">
        <v>1</v>
      </c>
      <c r="J251" s="104">
        <v>1</v>
      </c>
      <c r="K251" s="309" t="s">
        <v>1327</v>
      </c>
      <c r="L251" s="310"/>
      <c r="M251" s="261"/>
    </row>
    <row r="252" spans="1:13" ht="249" customHeight="1">
      <c r="A252" s="518"/>
      <c r="B252" s="47" t="s">
        <v>334</v>
      </c>
      <c r="C252" s="306" t="s">
        <v>530</v>
      </c>
      <c r="D252" s="307"/>
      <c r="E252" s="89" t="s">
        <v>533</v>
      </c>
      <c r="F252" s="308" t="s">
        <v>531</v>
      </c>
      <c r="G252" s="308"/>
      <c r="H252" s="185" t="s">
        <v>532</v>
      </c>
      <c r="I252" s="91">
        <v>4</v>
      </c>
      <c r="J252" s="104">
        <v>2.294</v>
      </c>
      <c r="K252" s="309" t="s">
        <v>1328</v>
      </c>
      <c r="L252" s="310"/>
      <c r="M252" s="261"/>
    </row>
    <row r="253" spans="1:13" ht="71.25" customHeight="1">
      <c r="A253" s="518"/>
      <c r="B253" s="47" t="s">
        <v>334</v>
      </c>
      <c r="C253" s="306" t="s">
        <v>530</v>
      </c>
      <c r="D253" s="307"/>
      <c r="E253" s="185" t="s">
        <v>1303</v>
      </c>
      <c r="F253" s="308" t="s">
        <v>1304</v>
      </c>
      <c r="G253" s="308"/>
      <c r="H253" s="185" t="s">
        <v>534</v>
      </c>
      <c r="I253" s="91">
        <v>4</v>
      </c>
      <c r="J253" s="104">
        <v>1.4</v>
      </c>
      <c r="K253" s="309" t="s">
        <v>1329</v>
      </c>
      <c r="L253" s="310"/>
      <c r="M253" s="261"/>
    </row>
    <row r="254" spans="1:13" ht="132" customHeight="1">
      <c r="A254" s="518"/>
      <c r="B254" s="47" t="s">
        <v>334</v>
      </c>
      <c r="C254" s="306" t="s">
        <v>530</v>
      </c>
      <c r="D254" s="307"/>
      <c r="E254" s="185" t="s">
        <v>1305</v>
      </c>
      <c r="F254" s="308" t="s">
        <v>1306</v>
      </c>
      <c r="G254" s="308"/>
      <c r="H254" s="185" t="s">
        <v>1307</v>
      </c>
      <c r="I254" s="91">
        <v>1</v>
      </c>
      <c r="J254" s="104">
        <v>0</v>
      </c>
      <c r="K254" s="309" t="s">
        <v>1330</v>
      </c>
      <c r="L254" s="310"/>
      <c r="M254" s="261"/>
    </row>
    <row r="255" spans="1:13" ht="267.75" customHeight="1">
      <c r="A255" s="518"/>
      <c r="B255" s="47" t="s">
        <v>334</v>
      </c>
      <c r="C255" s="306" t="s">
        <v>530</v>
      </c>
      <c r="D255" s="307"/>
      <c r="E255" s="185" t="s">
        <v>1308</v>
      </c>
      <c r="F255" s="308" t="s">
        <v>1309</v>
      </c>
      <c r="G255" s="308"/>
      <c r="H255" s="185" t="s">
        <v>535</v>
      </c>
      <c r="I255" s="91">
        <v>80</v>
      </c>
      <c r="J255" s="104">
        <v>116</v>
      </c>
      <c r="K255" s="309" t="s">
        <v>1331</v>
      </c>
      <c r="L255" s="310"/>
      <c r="M255" s="261"/>
    </row>
    <row r="256" spans="1:13" ht="197.25" customHeight="1">
      <c r="A256" s="518"/>
      <c r="B256" s="47" t="s">
        <v>334</v>
      </c>
      <c r="C256" s="306" t="s">
        <v>530</v>
      </c>
      <c r="D256" s="307"/>
      <c r="E256" s="185" t="s">
        <v>1310</v>
      </c>
      <c r="F256" s="308" t="s">
        <v>1311</v>
      </c>
      <c r="G256" s="308"/>
      <c r="H256" s="185" t="s">
        <v>536</v>
      </c>
      <c r="I256" s="91">
        <v>0.5</v>
      </c>
      <c r="J256" s="104">
        <v>0.5</v>
      </c>
      <c r="K256" s="309" t="s">
        <v>1332</v>
      </c>
      <c r="L256" s="310"/>
      <c r="M256" s="261"/>
    </row>
    <row r="257" spans="1:13" ht="207" customHeight="1">
      <c r="A257" s="518"/>
      <c r="B257" s="47" t="s">
        <v>334</v>
      </c>
      <c r="C257" s="306" t="s">
        <v>530</v>
      </c>
      <c r="D257" s="307"/>
      <c r="E257" s="185" t="s">
        <v>1312</v>
      </c>
      <c r="F257" s="308" t="s">
        <v>1313</v>
      </c>
      <c r="G257" s="308"/>
      <c r="H257" s="185" t="s">
        <v>1314</v>
      </c>
      <c r="I257" s="91">
        <v>500</v>
      </c>
      <c r="J257" s="104">
        <v>759.3</v>
      </c>
      <c r="K257" s="309" t="s">
        <v>1333</v>
      </c>
      <c r="L257" s="310"/>
      <c r="M257" s="261"/>
    </row>
    <row r="258" spans="1:13" ht="95.25" customHeight="1">
      <c r="A258" s="518"/>
      <c r="B258" s="47" t="s">
        <v>334</v>
      </c>
      <c r="C258" s="306" t="s">
        <v>522</v>
      </c>
      <c r="D258" s="307"/>
      <c r="E258" s="185" t="s">
        <v>1315</v>
      </c>
      <c r="F258" s="308" t="s">
        <v>1316</v>
      </c>
      <c r="G258" s="308"/>
      <c r="H258" s="185" t="s">
        <v>537</v>
      </c>
      <c r="I258" s="91">
        <v>50</v>
      </c>
      <c r="J258" s="104">
        <v>150</v>
      </c>
      <c r="K258" s="309" t="s">
        <v>1334</v>
      </c>
      <c r="L258" s="310"/>
      <c r="M258" s="261"/>
    </row>
    <row r="259" spans="1:13" ht="75" customHeight="1">
      <c r="A259" s="518"/>
      <c r="B259" s="47" t="s">
        <v>334</v>
      </c>
      <c r="C259" s="306" t="s">
        <v>522</v>
      </c>
      <c r="D259" s="307"/>
      <c r="E259" s="185" t="s">
        <v>1317</v>
      </c>
      <c r="F259" s="308" t="s">
        <v>1318</v>
      </c>
      <c r="G259" s="308"/>
      <c r="H259" s="185" t="s">
        <v>538</v>
      </c>
      <c r="I259" s="91">
        <v>500</v>
      </c>
      <c r="J259" s="104">
        <v>300</v>
      </c>
      <c r="K259" s="309" t="s">
        <v>1335</v>
      </c>
      <c r="L259" s="310"/>
      <c r="M259" s="261"/>
    </row>
    <row r="260" spans="1:13" ht="75" customHeight="1">
      <c r="A260" s="518"/>
      <c r="B260" s="47" t="s">
        <v>334</v>
      </c>
      <c r="C260" s="306" t="s">
        <v>522</v>
      </c>
      <c r="D260" s="307"/>
      <c r="E260" s="185" t="s">
        <v>1319</v>
      </c>
      <c r="F260" s="308" t="s">
        <v>1320</v>
      </c>
      <c r="G260" s="308"/>
      <c r="H260" s="185" t="s">
        <v>1321</v>
      </c>
      <c r="I260" s="91">
        <v>1</v>
      </c>
      <c r="J260" s="104">
        <v>1</v>
      </c>
      <c r="K260" s="309" t="s">
        <v>1336</v>
      </c>
      <c r="L260" s="310"/>
      <c r="M260" s="261"/>
    </row>
    <row r="261" spans="1:13" ht="112.5" customHeight="1">
      <c r="A261" s="518"/>
      <c r="B261" s="47" t="s">
        <v>334</v>
      </c>
      <c r="C261" s="306" t="s">
        <v>522</v>
      </c>
      <c r="D261" s="307"/>
      <c r="E261" s="192" t="s">
        <v>1322</v>
      </c>
      <c r="F261" s="523" t="s">
        <v>1323</v>
      </c>
      <c r="G261" s="523"/>
      <c r="H261" s="192" t="s">
        <v>1324</v>
      </c>
      <c r="I261" s="111">
        <v>300</v>
      </c>
      <c r="J261" s="104">
        <v>102</v>
      </c>
      <c r="K261" s="309" t="s">
        <v>1337</v>
      </c>
      <c r="L261" s="310"/>
      <c r="M261" s="262"/>
    </row>
    <row r="262" spans="1:13" ht="175.5" customHeight="1">
      <c r="A262" s="518"/>
      <c r="B262" s="47" t="s">
        <v>329</v>
      </c>
      <c r="C262" s="306" t="s">
        <v>539</v>
      </c>
      <c r="D262" s="307"/>
      <c r="E262" s="54" t="s">
        <v>1425</v>
      </c>
      <c r="F262" s="312" t="s">
        <v>1338</v>
      </c>
      <c r="G262" s="312"/>
      <c r="H262" s="107" t="s">
        <v>1339</v>
      </c>
      <c r="I262" s="57">
        <v>29</v>
      </c>
      <c r="J262" s="54">
        <v>29</v>
      </c>
      <c r="K262" s="313" t="s">
        <v>1376</v>
      </c>
      <c r="L262" s="313"/>
      <c r="M262" s="260" t="s">
        <v>541</v>
      </c>
    </row>
    <row r="263" spans="1:13" ht="135.75" customHeight="1">
      <c r="A263" s="518"/>
      <c r="B263" s="47" t="s">
        <v>329</v>
      </c>
      <c r="C263" s="306" t="s">
        <v>539</v>
      </c>
      <c r="D263" s="307"/>
      <c r="E263" s="57" t="s">
        <v>1340</v>
      </c>
      <c r="F263" s="312" t="s">
        <v>1341</v>
      </c>
      <c r="G263" s="312"/>
      <c r="H263" s="107" t="s">
        <v>1342</v>
      </c>
      <c r="I263" s="57">
        <v>2</v>
      </c>
      <c r="J263" s="57">
        <v>2</v>
      </c>
      <c r="K263" s="313" t="s">
        <v>1377</v>
      </c>
      <c r="L263" s="313"/>
      <c r="M263" s="261"/>
    </row>
    <row r="264" spans="1:13" ht="216.75" customHeight="1">
      <c r="A264" s="518"/>
      <c r="B264" s="47" t="s">
        <v>329</v>
      </c>
      <c r="C264" s="306" t="s">
        <v>539</v>
      </c>
      <c r="D264" s="307"/>
      <c r="E264" s="57" t="s">
        <v>1343</v>
      </c>
      <c r="F264" s="312" t="s">
        <v>1344</v>
      </c>
      <c r="G264" s="312"/>
      <c r="H264" s="107" t="s">
        <v>1345</v>
      </c>
      <c r="I264" s="57">
        <v>1</v>
      </c>
      <c r="J264" s="57">
        <v>1</v>
      </c>
      <c r="K264" s="313" t="s">
        <v>1378</v>
      </c>
      <c r="L264" s="313"/>
      <c r="M264" s="261"/>
    </row>
    <row r="265" spans="1:13" ht="184.5" customHeight="1">
      <c r="A265" s="518"/>
      <c r="B265" s="47" t="s">
        <v>329</v>
      </c>
      <c r="C265" s="306" t="s">
        <v>539</v>
      </c>
      <c r="D265" s="307"/>
      <c r="E265" s="57" t="s">
        <v>1346</v>
      </c>
      <c r="F265" s="312" t="s">
        <v>1347</v>
      </c>
      <c r="G265" s="312"/>
      <c r="H265" s="107" t="s">
        <v>1348</v>
      </c>
      <c r="I265" s="57">
        <v>6</v>
      </c>
      <c r="J265" s="57">
        <v>6</v>
      </c>
      <c r="K265" s="313" t="s">
        <v>1379</v>
      </c>
      <c r="L265" s="313"/>
      <c r="M265" s="261"/>
    </row>
    <row r="266" spans="1:13" ht="219" customHeight="1">
      <c r="A266" s="518"/>
      <c r="B266" s="47" t="s">
        <v>329</v>
      </c>
      <c r="C266" s="306" t="s">
        <v>539</v>
      </c>
      <c r="D266" s="307"/>
      <c r="E266" s="57" t="s">
        <v>1349</v>
      </c>
      <c r="F266" s="312" t="s">
        <v>1350</v>
      </c>
      <c r="G266" s="312"/>
      <c r="H266" s="107" t="s">
        <v>1351</v>
      </c>
      <c r="I266" s="57">
        <v>27</v>
      </c>
      <c r="J266" s="57">
        <v>27</v>
      </c>
      <c r="K266" s="313" t="s">
        <v>1380</v>
      </c>
      <c r="L266" s="313"/>
      <c r="M266" s="261"/>
    </row>
    <row r="267" spans="1:13" ht="354.75" customHeight="1">
      <c r="A267" s="518"/>
      <c r="B267" s="47" t="s">
        <v>329</v>
      </c>
      <c r="C267" s="306" t="s">
        <v>539</v>
      </c>
      <c r="D267" s="307"/>
      <c r="E267" s="57" t="s">
        <v>1352</v>
      </c>
      <c r="F267" s="312" t="s">
        <v>1353</v>
      </c>
      <c r="G267" s="312"/>
      <c r="H267" s="107" t="s">
        <v>1354</v>
      </c>
      <c r="I267" s="57">
        <v>1</v>
      </c>
      <c r="J267" s="57">
        <v>1</v>
      </c>
      <c r="K267" s="313" t="s">
        <v>1381</v>
      </c>
      <c r="L267" s="313"/>
      <c r="M267" s="261"/>
    </row>
    <row r="268" spans="1:13" ht="198" customHeight="1">
      <c r="A268" s="518"/>
      <c r="B268" s="47" t="s">
        <v>329</v>
      </c>
      <c r="C268" s="306" t="s">
        <v>539</v>
      </c>
      <c r="D268" s="307"/>
      <c r="E268" s="57" t="s">
        <v>1355</v>
      </c>
      <c r="F268" s="312" t="s">
        <v>1356</v>
      </c>
      <c r="G268" s="312"/>
      <c r="H268" s="107" t="s">
        <v>1357</v>
      </c>
      <c r="I268" s="57">
        <v>10</v>
      </c>
      <c r="J268" s="57">
        <v>0</v>
      </c>
      <c r="K268" s="313" t="s">
        <v>1382</v>
      </c>
      <c r="L268" s="313"/>
      <c r="M268" s="261"/>
    </row>
    <row r="269" spans="1:13" ht="133.5" customHeight="1">
      <c r="A269" s="518"/>
      <c r="B269" s="47" t="s">
        <v>329</v>
      </c>
      <c r="C269" s="306" t="s">
        <v>539</v>
      </c>
      <c r="D269" s="307"/>
      <c r="E269" s="193" t="s">
        <v>1358</v>
      </c>
      <c r="F269" s="522" t="s">
        <v>1359</v>
      </c>
      <c r="G269" s="522"/>
      <c r="H269" s="193" t="s">
        <v>1360</v>
      </c>
      <c r="I269" s="194">
        <v>2</v>
      </c>
      <c r="J269" s="194">
        <v>12</v>
      </c>
      <c r="K269" s="313" t="s">
        <v>1383</v>
      </c>
      <c r="L269" s="313"/>
      <c r="M269" s="261"/>
    </row>
    <row r="270" spans="1:13" ht="123.75" customHeight="1">
      <c r="A270" s="518"/>
      <c r="B270" s="47" t="s">
        <v>329</v>
      </c>
      <c r="C270" s="306" t="s">
        <v>539</v>
      </c>
      <c r="D270" s="307"/>
      <c r="E270" s="194" t="s">
        <v>1361</v>
      </c>
      <c r="F270" s="522" t="s">
        <v>1362</v>
      </c>
      <c r="G270" s="522"/>
      <c r="H270" s="193" t="s">
        <v>1363</v>
      </c>
      <c r="I270" s="194">
        <v>1</v>
      </c>
      <c r="J270" s="194">
        <v>11</v>
      </c>
      <c r="K270" s="313" t="s">
        <v>1384</v>
      </c>
      <c r="L270" s="313"/>
      <c r="M270" s="261"/>
    </row>
    <row r="271" spans="1:13" ht="337.5" customHeight="1">
      <c r="A271" s="518"/>
      <c r="B271" s="47" t="s">
        <v>329</v>
      </c>
      <c r="C271" s="306" t="s">
        <v>539</v>
      </c>
      <c r="D271" s="307"/>
      <c r="E271" s="57" t="s">
        <v>1424</v>
      </c>
      <c r="F271" s="312" t="s">
        <v>1364</v>
      </c>
      <c r="G271" s="312"/>
      <c r="H271" s="107" t="s">
        <v>540</v>
      </c>
      <c r="I271" s="57">
        <v>10</v>
      </c>
      <c r="J271" s="54">
        <v>10</v>
      </c>
      <c r="K271" s="313" t="s">
        <v>1385</v>
      </c>
      <c r="L271" s="313"/>
      <c r="M271" s="261"/>
    </row>
    <row r="272" spans="1:13" ht="251.25" customHeight="1">
      <c r="A272" s="518"/>
      <c r="B272" s="47" t="s">
        <v>329</v>
      </c>
      <c r="C272" s="306" t="s">
        <v>539</v>
      </c>
      <c r="D272" s="307"/>
      <c r="E272" s="57" t="s">
        <v>1365</v>
      </c>
      <c r="F272" s="312" t="s">
        <v>1366</v>
      </c>
      <c r="G272" s="312"/>
      <c r="H272" s="107" t="s">
        <v>542</v>
      </c>
      <c r="I272" s="57">
        <v>170</v>
      </c>
      <c r="J272" s="57">
        <v>170</v>
      </c>
      <c r="K272" s="313" t="s">
        <v>1386</v>
      </c>
      <c r="L272" s="313"/>
      <c r="M272" s="261"/>
    </row>
    <row r="273" spans="1:13" ht="333" customHeight="1">
      <c r="A273" s="518"/>
      <c r="B273" s="47" t="s">
        <v>329</v>
      </c>
      <c r="C273" s="306" t="s">
        <v>539</v>
      </c>
      <c r="D273" s="307"/>
      <c r="E273" s="57" t="s">
        <v>1367</v>
      </c>
      <c r="F273" s="312" t="s">
        <v>1368</v>
      </c>
      <c r="G273" s="312"/>
      <c r="H273" s="107" t="s">
        <v>1369</v>
      </c>
      <c r="I273" s="57">
        <v>10</v>
      </c>
      <c r="J273" s="57">
        <v>10</v>
      </c>
      <c r="K273" s="313" t="s">
        <v>1387</v>
      </c>
      <c r="L273" s="313"/>
      <c r="M273" s="261"/>
    </row>
    <row r="274" spans="1:13" ht="403.5" customHeight="1">
      <c r="A274" s="518"/>
      <c r="B274" s="47" t="s">
        <v>329</v>
      </c>
      <c r="C274" s="306" t="s">
        <v>539</v>
      </c>
      <c r="D274" s="307"/>
      <c r="E274" s="57" t="s">
        <v>1370</v>
      </c>
      <c r="F274" s="312" t="s">
        <v>1371</v>
      </c>
      <c r="G274" s="312"/>
      <c r="H274" s="107" t="s">
        <v>1372</v>
      </c>
      <c r="I274" s="57">
        <v>5</v>
      </c>
      <c r="J274" s="57">
        <v>5</v>
      </c>
      <c r="K274" s="313" t="s">
        <v>1388</v>
      </c>
      <c r="L274" s="313"/>
      <c r="M274" s="261"/>
    </row>
    <row r="275" spans="1:13" ht="159.75" customHeight="1">
      <c r="A275" s="518"/>
      <c r="B275" s="47" t="s">
        <v>329</v>
      </c>
      <c r="C275" s="306" t="s">
        <v>539</v>
      </c>
      <c r="D275" s="307"/>
      <c r="E275" s="112" t="s">
        <v>1373</v>
      </c>
      <c r="F275" s="317" t="s">
        <v>1374</v>
      </c>
      <c r="G275" s="317"/>
      <c r="H275" s="165" t="s">
        <v>1375</v>
      </c>
      <c r="I275" s="112">
        <v>1</v>
      </c>
      <c r="J275" s="57">
        <v>1</v>
      </c>
      <c r="K275" s="313" t="s">
        <v>1389</v>
      </c>
      <c r="L275" s="313"/>
      <c r="M275" s="262"/>
    </row>
    <row r="276" spans="1:13" ht="282.75" customHeight="1">
      <c r="A276" s="518"/>
      <c r="B276" s="47" t="s">
        <v>334</v>
      </c>
      <c r="C276" s="520" t="s">
        <v>300</v>
      </c>
      <c r="D276" s="521"/>
      <c r="E276" s="54" t="s">
        <v>543</v>
      </c>
      <c r="F276" s="312" t="s">
        <v>544</v>
      </c>
      <c r="G276" s="312"/>
      <c r="H276" s="107" t="s">
        <v>1390</v>
      </c>
      <c r="I276" s="113">
        <v>0.5</v>
      </c>
      <c r="J276" s="113">
        <v>1</v>
      </c>
      <c r="K276" s="309" t="s">
        <v>1442</v>
      </c>
      <c r="L276" s="310"/>
      <c r="M276" s="260" t="s">
        <v>545</v>
      </c>
    </row>
    <row r="277" spans="1:13" ht="281.25" customHeight="1">
      <c r="A277" s="518"/>
      <c r="B277" s="47" t="s">
        <v>334</v>
      </c>
      <c r="C277" s="520" t="s">
        <v>300</v>
      </c>
      <c r="D277" s="521"/>
      <c r="E277" s="57" t="s">
        <v>1391</v>
      </c>
      <c r="F277" s="312" t="s">
        <v>1392</v>
      </c>
      <c r="G277" s="312"/>
      <c r="H277" s="107" t="s">
        <v>546</v>
      </c>
      <c r="I277" s="113">
        <v>0.5</v>
      </c>
      <c r="J277" s="113">
        <v>1</v>
      </c>
      <c r="K277" s="309" t="s">
        <v>1442</v>
      </c>
      <c r="L277" s="310"/>
      <c r="M277" s="261"/>
    </row>
    <row r="278" spans="1:13" ht="281.25" customHeight="1">
      <c r="A278" s="518"/>
      <c r="B278" s="47" t="s">
        <v>334</v>
      </c>
      <c r="C278" s="520" t="s">
        <v>300</v>
      </c>
      <c r="D278" s="521"/>
      <c r="E278" s="57" t="s">
        <v>1393</v>
      </c>
      <c r="F278" s="312" t="s">
        <v>1394</v>
      </c>
      <c r="G278" s="312"/>
      <c r="H278" s="107" t="s">
        <v>1395</v>
      </c>
      <c r="I278" s="113">
        <v>0.5</v>
      </c>
      <c r="J278" s="113">
        <v>1</v>
      </c>
      <c r="K278" s="309" t="s">
        <v>1442</v>
      </c>
      <c r="L278" s="310"/>
      <c r="M278" s="261"/>
    </row>
    <row r="279" spans="1:13" ht="217.5" customHeight="1">
      <c r="A279" s="518"/>
      <c r="B279" s="47" t="s">
        <v>334</v>
      </c>
      <c r="C279" s="520" t="s">
        <v>300</v>
      </c>
      <c r="D279" s="521"/>
      <c r="E279" s="57" t="s">
        <v>547</v>
      </c>
      <c r="F279" s="312" t="s">
        <v>1396</v>
      </c>
      <c r="G279" s="312"/>
      <c r="H279" s="107" t="s">
        <v>548</v>
      </c>
      <c r="I279" s="113">
        <v>0.9</v>
      </c>
      <c r="J279" s="81">
        <v>1</v>
      </c>
      <c r="K279" s="309" t="s">
        <v>1443</v>
      </c>
      <c r="L279" s="310"/>
      <c r="M279" s="261"/>
    </row>
    <row r="280" spans="1:13" ht="132" customHeight="1">
      <c r="A280" s="518"/>
      <c r="B280" s="47" t="s">
        <v>334</v>
      </c>
      <c r="C280" s="520" t="s">
        <v>300</v>
      </c>
      <c r="D280" s="521"/>
      <c r="E280" s="57" t="s">
        <v>549</v>
      </c>
      <c r="F280" s="317" t="s">
        <v>1397</v>
      </c>
      <c r="G280" s="317"/>
      <c r="H280" s="165" t="s">
        <v>550</v>
      </c>
      <c r="I280" s="57">
        <v>20</v>
      </c>
      <c r="J280" s="57">
        <v>83</v>
      </c>
      <c r="K280" s="309" t="s">
        <v>1445</v>
      </c>
      <c r="L280" s="310"/>
      <c r="M280" s="261"/>
    </row>
    <row r="281" spans="1:13" ht="127.5" customHeight="1">
      <c r="A281" s="518"/>
      <c r="B281" s="47" t="s">
        <v>334</v>
      </c>
      <c r="C281" s="520" t="s">
        <v>300</v>
      </c>
      <c r="D281" s="521"/>
      <c r="E281" s="196" t="s">
        <v>1421</v>
      </c>
      <c r="F281" s="312" t="s">
        <v>1422</v>
      </c>
      <c r="G281" s="312"/>
      <c r="H281" s="107" t="s">
        <v>1423</v>
      </c>
      <c r="I281" s="91" t="s">
        <v>1444</v>
      </c>
      <c r="J281" s="219">
        <v>6.09</v>
      </c>
      <c r="K281" s="309" t="s">
        <v>1446</v>
      </c>
      <c r="L281" s="310"/>
      <c r="M281" s="261"/>
    </row>
    <row r="282" spans="1:13" ht="124.5" customHeight="1">
      <c r="A282" s="518"/>
      <c r="B282" s="47" t="s">
        <v>334</v>
      </c>
      <c r="C282" s="520" t="s">
        <v>300</v>
      </c>
      <c r="D282" s="521"/>
      <c r="E282" s="57" t="s">
        <v>1398</v>
      </c>
      <c r="F282" s="744" t="s">
        <v>1399</v>
      </c>
      <c r="G282" s="744"/>
      <c r="H282" s="158" t="s">
        <v>551</v>
      </c>
      <c r="I282" s="57">
        <v>2500</v>
      </c>
      <c r="J282" s="195">
        <v>15217.92</v>
      </c>
      <c r="K282" s="309" t="s">
        <v>1446</v>
      </c>
      <c r="L282" s="310"/>
      <c r="M282" s="261"/>
    </row>
    <row r="283" spans="1:13" ht="132.75" customHeight="1">
      <c r="A283" s="518"/>
      <c r="B283" s="47" t="s">
        <v>334</v>
      </c>
      <c r="C283" s="520" t="s">
        <v>300</v>
      </c>
      <c r="D283" s="521"/>
      <c r="E283" s="57" t="s">
        <v>552</v>
      </c>
      <c r="F283" s="312" t="s">
        <v>1400</v>
      </c>
      <c r="G283" s="312"/>
      <c r="H283" s="107" t="s">
        <v>553</v>
      </c>
      <c r="I283" s="57">
        <v>50</v>
      </c>
      <c r="J283" s="57">
        <v>58</v>
      </c>
      <c r="K283" s="309" t="s">
        <v>1447</v>
      </c>
      <c r="L283" s="310"/>
      <c r="M283" s="261"/>
    </row>
    <row r="284" spans="1:13" ht="130.5" customHeight="1">
      <c r="A284" s="518"/>
      <c r="B284" s="47" t="s">
        <v>334</v>
      </c>
      <c r="C284" s="520" t="s">
        <v>300</v>
      </c>
      <c r="D284" s="521"/>
      <c r="E284" s="57" t="s">
        <v>554</v>
      </c>
      <c r="F284" s="312" t="s">
        <v>555</v>
      </c>
      <c r="G284" s="312"/>
      <c r="H284" s="107" t="s">
        <v>556</v>
      </c>
      <c r="I284" s="57">
        <v>28</v>
      </c>
      <c r="J284" s="57">
        <v>29</v>
      </c>
      <c r="K284" s="309" t="s">
        <v>1448</v>
      </c>
      <c r="L284" s="310"/>
      <c r="M284" s="261"/>
    </row>
    <row r="285" spans="1:13" ht="276.75" customHeight="1">
      <c r="A285" s="518"/>
      <c r="B285" s="47" t="s">
        <v>334</v>
      </c>
      <c r="C285" s="520" t="s">
        <v>300</v>
      </c>
      <c r="D285" s="521"/>
      <c r="E285" s="57" t="s">
        <v>1401</v>
      </c>
      <c r="F285" s="312" t="s">
        <v>1402</v>
      </c>
      <c r="G285" s="312"/>
      <c r="H285" s="107" t="s">
        <v>1403</v>
      </c>
      <c r="I285" s="57">
        <v>5</v>
      </c>
      <c r="J285" s="57">
        <v>21</v>
      </c>
      <c r="K285" s="309" t="s">
        <v>1449</v>
      </c>
      <c r="L285" s="310"/>
      <c r="M285" s="261"/>
    </row>
    <row r="286" spans="1:13" ht="286.5" customHeight="1">
      <c r="A286" s="518"/>
      <c r="B286" s="47" t="s">
        <v>334</v>
      </c>
      <c r="C286" s="520" t="s">
        <v>300</v>
      </c>
      <c r="D286" s="521"/>
      <c r="E286" s="57" t="s">
        <v>557</v>
      </c>
      <c r="F286" s="312" t="s">
        <v>1404</v>
      </c>
      <c r="G286" s="312"/>
      <c r="H286" s="107" t="s">
        <v>558</v>
      </c>
      <c r="I286" s="57">
        <v>2</v>
      </c>
      <c r="J286" s="57">
        <v>13</v>
      </c>
      <c r="K286" s="309" t="s">
        <v>1451</v>
      </c>
      <c r="L286" s="310"/>
      <c r="M286" s="261"/>
    </row>
    <row r="287" spans="1:13" ht="177.75" customHeight="1">
      <c r="A287" s="518"/>
      <c r="B287" s="47" t="s">
        <v>334</v>
      </c>
      <c r="C287" s="520" t="s">
        <v>300</v>
      </c>
      <c r="D287" s="521"/>
      <c r="E287" s="57" t="s">
        <v>1405</v>
      </c>
      <c r="F287" s="312" t="s">
        <v>1406</v>
      </c>
      <c r="G287" s="312"/>
      <c r="H287" s="107" t="s">
        <v>559</v>
      </c>
      <c r="I287" s="57">
        <v>2</v>
      </c>
      <c r="J287" s="57">
        <v>7</v>
      </c>
      <c r="K287" s="309" t="s">
        <v>1450</v>
      </c>
      <c r="L287" s="310"/>
      <c r="M287" s="261"/>
    </row>
    <row r="288" spans="1:13" ht="222" customHeight="1">
      <c r="A288" s="518"/>
      <c r="B288" s="47" t="s">
        <v>334</v>
      </c>
      <c r="C288" s="520" t="s">
        <v>300</v>
      </c>
      <c r="D288" s="521"/>
      <c r="E288" s="57" t="s">
        <v>560</v>
      </c>
      <c r="F288" s="312" t="s">
        <v>1407</v>
      </c>
      <c r="G288" s="312"/>
      <c r="H288" s="107" t="s">
        <v>561</v>
      </c>
      <c r="I288" s="57">
        <v>1</v>
      </c>
      <c r="J288" s="57">
        <v>1</v>
      </c>
      <c r="K288" s="309" t="s">
        <v>1452</v>
      </c>
      <c r="L288" s="310"/>
      <c r="M288" s="261"/>
    </row>
    <row r="289" spans="1:13" ht="57.75" customHeight="1">
      <c r="A289" s="518"/>
      <c r="B289" s="47" t="s">
        <v>334</v>
      </c>
      <c r="C289" s="520" t="s">
        <v>300</v>
      </c>
      <c r="D289" s="521"/>
      <c r="E289" s="57" t="s">
        <v>1408</v>
      </c>
      <c r="F289" s="312" t="s">
        <v>1409</v>
      </c>
      <c r="G289" s="312"/>
      <c r="H289" s="107" t="s">
        <v>1410</v>
      </c>
      <c r="I289" s="57" t="s">
        <v>1411</v>
      </c>
      <c r="J289" s="116">
        <v>22925</v>
      </c>
      <c r="K289" s="309" t="s">
        <v>1454</v>
      </c>
      <c r="L289" s="310"/>
      <c r="M289" s="261"/>
    </row>
    <row r="290" spans="1:13" ht="377.25" customHeight="1">
      <c r="A290" s="518"/>
      <c r="B290" s="47" t="s">
        <v>334</v>
      </c>
      <c r="C290" s="520" t="s">
        <v>300</v>
      </c>
      <c r="D290" s="521"/>
      <c r="E290" s="57" t="s">
        <v>1412</v>
      </c>
      <c r="F290" s="312" t="s">
        <v>1413</v>
      </c>
      <c r="G290" s="312"/>
      <c r="H290" s="107" t="s">
        <v>1414</v>
      </c>
      <c r="I290" s="57">
        <v>1</v>
      </c>
      <c r="J290" s="57" t="s">
        <v>1415</v>
      </c>
      <c r="K290" s="309" t="s">
        <v>1455</v>
      </c>
      <c r="L290" s="310"/>
      <c r="M290" s="261"/>
    </row>
    <row r="291" spans="1:13" ht="143.25" customHeight="1">
      <c r="A291" s="518"/>
      <c r="B291" s="47" t="s">
        <v>334</v>
      </c>
      <c r="C291" s="520" t="s">
        <v>300</v>
      </c>
      <c r="D291" s="521"/>
      <c r="E291" s="112" t="s">
        <v>1416</v>
      </c>
      <c r="F291" s="312" t="s">
        <v>1417</v>
      </c>
      <c r="G291" s="312"/>
      <c r="H291" s="165" t="s">
        <v>1418</v>
      </c>
      <c r="I291" s="112">
        <v>1</v>
      </c>
      <c r="J291" s="57">
        <v>1</v>
      </c>
      <c r="K291" s="309" t="s">
        <v>1719</v>
      </c>
      <c r="L291" s="310"/>
      <c r="M291" s="261"/>
    </row>
    <row r="292" spans="1:13" ht="61.5" customHeight="1">
      <c r="A292" s="519"/>
      <c r="B292" s="47" t="s">
        <v>334</v>
      </c>
      <c r="C292" s="520" t="s">
        <v>300</v>
      </c>
      <c r="D292" s="521"/>
      <c r="E292" s="57" t="s">
        <v>1419</v>
      </c>
      <c r="F292" s="312" t="s">
        <v>1420</v>
      </c>
      <c r="G292" s="312"/>
      <c r="H292" s="107" t="s">
        <v>562</v>
      </c>
      <c r="I292" s="57">
        <v>12000</v>
      </c>
      <c r="J292" s="116">
        <v>22925</v>
      </c>
      <c r="K292" s="309" t="s">
        <v>1454</v>
      </c>
      <c r="L292" s="310"/>
      <c r="M292" s="262"/>
    </row>
    <row r="293" spans="1:13" ht="147" customHeight="1">
      <c r="A293" s="517" t="s">
        <v>327</v>
      </c>
      <c r="B293" s="47" t="s">
        <v>334</v>
      </c>
      <c r="C293" s="306" t="s">
        <v>302</v>
      </c>
      <c r="D293" s="306"/>
      <c r="E293" s="198" t="s">
        <v>563</v>
      </c>
      <c r="F293" s="514" t="s">
        <v>564</v>
      </c>
      <c r="G293" s="514"/>
      <c r="H293" s="220" t="s">
        <v>565</v>
      </c>
      <c r="I293" s="221">
        <v>0.1</v>
      </c>
      <c r="J293" s="222">
        <v>0.12759999999999999</v>
      </c>
      <c r="K293" s="313" t="s">
        <v>1453</v>
      </c>
      <c r="L293" s="313"/>
      <c r="M293" s="261" t="s">
        <v>566</v>
      </c>
    </row>
    <row r="294" spans="1:13" ht="146.25" customHeight="1">
      <c r="A294" s="518"/>
      <c r="B294" s="47" t="s">
        <v>334</v>
      </c>
      <c r="C294" s="306" t="s">
        <v>302</v>
      </c>
      <c r="D294" s="306"/>
      <c r="E294" s="103" t="s">
        <v>1010</v>
      </c>
      <c r="F294" s="515" t="s">
        <v>567</v>
      </c>
      <c r="G294" s="515"/>
      <c r="H294" s="46" t="s">
        <v>568</v>
      </c>
      <c r="I294" s="48">
        <v>0.1</v>
      </c>
      <c r="J294" s="60">
        <v>0.12759999999999999</v>
      </c>
      <c r="K294" s="313" t="s">
        <v>1011</v>
      </c>
      <c r="L294" s="313"/>
      <c r="M294" s="261"/>
    </row>
    <row r="295" spans="1:13" ht="189" customHeight="1">
      <c r="A295" s="518"/>
      <c r="B295" s="44" t="s">
        <v>329</v>
      </c>
      <c r="C295" s="505" t="s">
        <v>569</v>
      </c>
      <c r="D295" s="506"/>
      <c r="E295" s="57" t="s">
        <v>1012</v>
      </c>
      <c r="F295" s="312" t="s">
        <v>570</v>
      </c>
      <c r="G295" s="312"/>
      <c r="H295" s="110" t="s">
        <v>571</v>
      </c>
      <c r="I295" s="54">
        <v>1</v>
      </c>
      <c r="J295" s="54">
        <v>2</v>
      </c>
      <c r="K295" s="324" t="s">
        <v>1023</v>
      </c>
      <c r="L295" s="310"/>
      <c r="M295" s="49"/>
    </row>
    <row r="296" spans="1:13" ht="108" customHeight="1">
      <c r="A296" s="518"/>
      <c r="B296" s="44" t="s">
        <v>329</v>
      </c>
      <c r="C296" s="505" t="s">
        <v>569</v>
      </c>
      <c r="D296" s="506"/>
      <c r="E296" s="57" t="s">
        <v>1013</v>
      </c>
      <c r="F296" s="312" t="s">
        <v>1014</v>
      </c>
      <c r="G296" s="312"/>
      <c r="H296" s="110" t="s">
        <v>1015</v>
      </c>
      <c r="I296" s="54">
        <v>1</v>
      </c>
      <c r="J296" s="54">
        <v>1</v>
      </c>
      <c r="K296" s="324" t="s">
        <v>1024</v>
      </c>
      <c r="L296" s="310"/>
      <c r="M296" s="49"/>
    </row>
    <row r="297" spans="1:13" ht="138.75" customHeight="1">
      <c r="A297" s="518"/>
      <c r="B297" s="44" t="s">
        <v>329</v>
      </c>
      <c r="C297" s="505" t="s">
        <v>569</v>
      </c>
      <c r="D297" s="506"/>
      <c r="E297" s="57" t="s">
        <v>1016</v>
      </c>
      <c r="F297" s="312" t="s">
        <v>1017</v>
      </c>
      <c r="G297" s="312"/>
      <c r="H297" s="110" t="s">
        <v>572</v>
      </c>
      <c r="I297" s="113">
        <v>0.7</v>
      </c>
      <c r="J297" s="81">
        <v>0.7</v>
      </c>
      <c r="K297" s="324" t="s">
        <v>1025</v>
      </c>
      <c r="L297" s="310"/>
      <c r="M297" s="49"/>
    </row>
    <row r="298" spans="1:13" ht="60">
      <c r="A298" s="518"/>
      <c r="B298" s="44" t="s">
        <v>329</v>
      </c>
      <c r="C298" s="505" t="s">
        <v>569</v>
      </c>
      <c r="D298" s="506"/>
      <c r="E298" s="57" t="s">
        <v>1018</v>
      </c>
      <c r="F298" s="312" t="s">
        <v>1019</v>
      </c>
      <c r="G298" s="312"/>
      <c r="H298" s="110" t="s">
        <v>1020</v>
      </c>
      <c r="I298" s="113">
        <v>0.7</v>
      </c>
      <c r="J298" s="113">
        <v>0.35</v>
      </c>
      <c r="K298" s="324" t="s">
        <v>1026</v>
      </c>
      <c r="L298" s="310"/>
      <c r="M298" s="49"/>
    </row>
    <row r="299" spans="1:13" ht="180.75" customHeight="1">
      <c r="A299" s="518"/>
      <c r="B299" s="44" t="s">
        <v>329</v>
      </c>
      <c r="C299" s="505" t="s">
        <v>569</v>
      </c>
      <c r="D299" s="506"/>
      <c r="E299" s="57" t="s">
        <v>573</v>
      </c>
      <c r="F299" s="312" t="s">
        <v>1021</v>
      </c>
      <c r="G299" s="312"/>
      <c r="H299" s="110" t="s">
        <v>574</v>
      </c>
      <c r="I299" s="57">
        <v>50</v>
      </c>
      <c r="J299" s="113">
        <v>0.5</v>
      </c>
      <c r="K299" s="324" t="s">
        <v>1027</v>
      </c>
      <c r="L299" s="310"/>
      <c r="M299" s="49"/>
    </row>
    <row r="300" spans="1:13" ht="141" customHeight="1">
      <c r="A300" s="518"/>
      <c r="B300" s="47" t="s">
        <v>329</v>
      </c>
      <c r="C300" s="306" t="s">
        <v>569</v>
      </c>
      <c r="D300" s="307"/>
      <c r="E300" s="112" t="s">
        <v>575</v>
      </c>
      <c r="F300" s="317" t="s">
        <v>1022</v>
      </c>
      <c r="G300" s="317"/>
      <c r="H300" s="109" t="s">
        <v>576</v>
      </c>
      <c r="I300" s="112">
        <v>1</v>
      </c>
      <c r="J300" s="57">
        <v>1</v>
      </c>
      <c r="K300" s="324" t="s">
        <v>1028</v>
      </c>
      <c r="L300" s="310"/>
      <c r="M300" s="49"/>
    </row>
    <row r="301" spans="1:13" ht="141" customHeight="1">
      <c r="A301" s="518"/>
      <c r="B301" s="47" t="s">
        <v>334</v>
      </c>
      <c r="C301" s="306" t="s">
        <v>485</v>
      </c>
      <c r="D301" s="307"/>
      <c r="E301" s="57" t="s">
        <v>1029</v>
      </c>
      <c r="F301" s="312" t="s">
        <v>1030</v>
      </c>
      <c r="G301" s="312"/>
      <c r="H301" s="107" t="s">
        <v>1031</v>
      </c>
      <c r="I301" s="113">
        <v>0.03</v>
      </c>
      <c r="J301" s="113">
        <v>0.03</v>
      </c>
      <c r="K301" s="313"/>
      <c r="L301" s="313"/>
      <c r="M301" s="59" t="s">
        <v>577</v>
      </c>
    </row>
    <row r="302" spans="1:13" ht="88.5" customHeight="1">
      <c r="A302" s="518"/>
      <c r="B302" s="47" t="s">
        <v>334</v>
      </c>
      <c r="C302" s="306" t="s">
        <v>485</v>
      </c>
      <c r="D302" s="307"/>
      <c r="E302" s="57" t="s">
        <v>1032</v>
      </c>
      <c r="F302" s="312" t="s">
        <v>1033</v>
      </c>
      <c r="G302" s="312"/>
      <c r="H302" s="107" t="s">
        <v>1034</v>
      </c>
      <c r="I302" s="57">
        <v>1</v>
      </c>
      <c r="J302" s="57">
        <v>1</v>
      </c>
      <c r="K302" s="313"/>
      <c r="L302" s="313"/>
      <c r="M302" s="59"/>
    </row>
    <row r="303" spans="1:13" ht="215.25" customHeight="1">
      <c r="A303" s="518"/>
      <c r="B303" s="47" t="s">
        <v>334</v>
      </c>
      <c r="C303" s="306" t="s">
        <v>485</v>
      </c>
      <c r="D303" s="307"/>
      <c r="E303" s="57" t="s">
        <v>1035</v>
      </c>
      <c r="F303" s="312" t="s">
        <v>1036</v>
      </c>
      <c r="G303" s="312"/>
      <c r="H303" s="107" t="s">
        <v>578</v>
      </c>
      <c r="I303" s="57">
        <v>1</v>
      </c>
      <c r="J303" s="57">
        <v>1</v>
      </c>
      <c r="K303" s="313" t="s">
        <v>1053</v>
      </c>
      <c r="L303" s="313"/>
      <c r="M303" s="59" t="s">
        <v>579</v>
      </c>
    </row>
    <row r="304" spans="1:13" ht="180.75" customHeight="1">
      <c r="A304" s="518"/>
      <c r="B304" s="47" t="s">
        <v>334</v>
      </c>
      <c r="C304" s="306" t="s">
        <v>485</v>
      </c>
      <c r="D304" s="307"/>
      <c r="E304" s="57" t="s">
        <v>580</v>
      </c>
      <c r="F304" s="312" t="s">
        <v>1037</v>
      </c>
      <c r="G304" s="312"/>
      <c r="H304" s="107" t="s">
        <v>1038</v>
      </c>
      <c r="I304" s="57">
        <v>1</v>
      </c>
      <c r="J304" s="57">
        <v>1</v>
      </c>
      <c r="K304" s="313" t="s">
        <v>1052</v>
      </c>
      <c r="L304" s="313"/>
      <c r="M304" s="59" t="s">
        <v>581</v>
      </c>
    </row>
    <row r="305" spans="1:13" ht="249" customHeight="1">
      <c r="A305" s="518"/>
      <c r="B305" s="47" t="s">
        <v>334</v>
      </c>
      <c r="C305" s="306" t="s">
        <v>485</v>
      </c>
      <c r="D305" s="307"/>
      <c r="E305" s="57" t="s">
        <v>1039</v>
      </c>
      <c r="F305" s="312" t="s">
        <v>1040</v>
      </c>
      <c r="G305" s="312"/>
      <c r="H305" s="107" t="s">
        <v>1041</v>
      </c>
      <c r="I305" s="57">
        <v>1</v>
      </c>
      <c r="J305" s="57">
        <v>1</v>
      </c>
      <c r="K305" s="313" t="s">
        <v>1051</v>
      </c>
      <c r="L305" s="313"/>
      <c r="M305" s="59" t="s">
        <v>582</v>
      </c>
    </row>
    <row r="306" spans="1:13" ht="189.75" customHeight="1">
      <c r="A306" s="518"/>
      <c r="B306" s="47" t="s">
        <v>334</v>
      </c>
      <c r="C306" s="307" t="s">
        <v>485</v>
      </c>
      <c r="D306" s="325"/>
      <c r="E306" s="57" t="s">
        <v>1042</v>
      </c>
      <c r="F306" s="312" t="s">
        <v>1043</v>
      </c>
      <c r="G306" s="312"/>
      <c r="H306" s="107" t="s">
        <v>1044</v>
      </c>
      <c r="I306" s="113">
        <v>1</v>
      </c>
      <c r="J306" s="57">
        <v>0</v>
      </c>
      <c r="K306" s="313" t="s">
        <v>1050</v>
      </c>
      <c r="L306" s="313"/>
      <c r="M306" s="59"/>
    </row>
    <row r="307" spans="1:13" ht="154.5" customHeight="1">
      <c r="A307" s="518"/>
      <c r="B307" s="47" t="s">
        <v>334</v>
      </c>
      <c r="C307" s="307" t="s">
        <v>485</v>
      </c>
      <c r="D307" s="325"/>
      <c r="E307" s="107" t="s">
        <v>1045</v>
      </c>
      <c r="F307" s="312" t="s">
        <v>1046</v>
      </c>
      <c r="G307" s="312"/>
      <c r="H307" s="107" t="s">
        <v>583</v>
      </c>
      <c r="I307" s="57">
        <v>1</v>
      </c>
      <c r="J307" s="57">
        <v>0</v>
      </c>
      <c r="K307" s="309" t="s">
        <v>1048</v>
      </c>
      <c r="L307" s="310"/>
      <c r="M307" s="59"/>
    </row>
    <row r="308" spans="1:13" ht="208.5" customHeight="1">
      <c r="A308" s="519"/>
      <c r="B308" s="47" t="s">
        <v>334</v>
      </c>
      <c r="C308" s="306" t="s">
        <v>485</v>
      </c>
      <c r="D308" s="307"/>
      <c r="E308" s="112" t="s">
        <v>584</v>
      </c>
      <c r="F308" s="317" t="s">
        <v>1047</v>
      </c>
      <c r="G308" s="317"/>
      <c r="H308" s="165" t="s">
        <v>585</v>
      </c>
      <c r="I308" s="112">
        <v>1</v>
      </c>
      <c r="J308" s="57">
        <v>0</v>
      </c>
      <c r="K308" s="313" t="s">
        <v>1049</v>
      </c>
      <c r="L308" s="313"/>
      <c r="M308" s="59"/>
    </row>
    <row r="309" spans="1:13" ht="409.5" customHeight="1">
      <c r="A309" s="117"/>
      <c r="B309" s="47" t="s">
        <v>329</v>
      </c>
      <c r="C309" s="342" t="s">
        <v>569</v>
      </c>
      <c r="D309" s="320"/>
      <c r="E309" s="57" t="s">
        <v>1054</v>
      </c>
      <c r="F309" s="312" t="s">
        <v>1055</v>
      </c>
      <c r="G309" s="312"/>
      <c r="H309" s="107" t="s">
        <v>1056</v>
      </c>
      <c r="I309" s="57">
        <v>1</v>
      </c>
      <c r="J309" s="54">
        <v>2</v>
      </c>
      <c r="K309" s="313" t="s">
        <v>1085</v>
      </c>
      <c r="L309" s="313"/>
      <c r="M309" s="260" t="s">
        <v>586</v>
      </c>
    </row>
    <row r="310" spans="1:13" ht="409.6" customHeight="1">
      <c r="A310" s="517" t="s">
        <v>328</v>
      </c>
      <c r="B310" s="47" t="s">
        <v>329</v>
      </c>
      <c r="C310" s="342" t="s">
        <v>569</v>
      </c>
      <c r="D310" s="320"/>
      <c r="E310" s="57" t="s">
        <v>1057</v>
      </c>
      <c r="F310" s="312" t="s">
        <v>1058</v>
      </c>
      <c r="G310" s="312"/>
      <c r="H310" s="107" t="s">
        <v>1059</v>
      </c>
      <c r="I310" s="57">
        <v>1</v>
      </c>
      <c r="J310" s="54">
        <v>1</v>
      </c>
      <c r="K310" s="313" t="s">
        <v>1086</v>
      </c>
      <c r="L310" s="313"/>
      <c r="M310" s="261"/>
    </row>
    <row r="311" spans="1:13" ht="261" customHeight="1">
      <c r="A311" s="518"/>
      <c r="B311" s="47" t="s">
        <v>329</v>
      </c>
      <c r="C311" s="342" t="s">
        <v>569</v>
      </c>
      <c r="D311" s="320"/>
      <c r="E311" s="57" t="s">
        <v>1060</v>
      </c>
      <c r="F311" s="312" t="s">
        <v>1061</v>
      </c>
      <c r="G311" s="312"/>
      <c r="H311" s="107" t="s">
        <v>587</v>
      </c>
      <c r="I311" s="57">
        <v>1</v>
      </c>
      <c r="J311" s="54">
        <v>9</v>
      </c>
      <c r="K311" s="313" t="s">
        <v>1087</v>
      </c>
      <c r="L311" s="313"/>
      <c r="M311" s="261"/>
    </row>
    <row r="312" spans="1:13" ht="222" customHeight="1">
      <c r="A312" s="518"/>
      <c r="B312" s="47" t="s">
        <v>329</v>
      </c>
      <c r="C312" s="342" t="s">
        <v>569</v>
      </c>
      <c r="D312" s="320"/>
      <c r="E312" s="57" t="s">
        <v>1062</v>
      </c>
      <c r="F312" s="312" t="s">
        <v>1063</v>
      </c>
      <c r="G312" s="312"/>
      <c r="H312" s="107" t="s">
        <v>588</v>
      </c>
      <c r="I312" s="57">
        <v>10</v>
      </c>
      <c r="J312" s="54">
        <v>13</v>
      </c>
      <c r="K312" s="313" t="s">
        <v>1088</v>
      </c>
      <c r="L312" s="313"/>
      <c r="M312" s="261"/>
    </row>
    <row r="313" spans="1:13" ht="344.25" customHeight="1">
      <c r="A313" s="518"/>
      <c r="B313" s="47" t="s">
        <v>329</v>
      </c>
      <c r="C313" s="342" t="s">
        <v>569</v>
      </c>
      <c r="D313" s="320"/>
      <c r="E313" s="57" t="s">
        <v>1064</v>
      </c>
      <c r="F313" s="312" t="s">
        <v>1065</v>
      </c>
      <c r="G313" s="312"/>
      <c r="H313" s="107" t="s">
        <v>1066</v>
      </c>
      <c r="I313" s="57">
        <v>12</v>
      </c>
      <c r="J313" s="54">
        <v>12</v>
      </c>
      <c r="K313" s="313" t="s">
        <v>1089</v>
      </c>
      <c r="L313" s="313"/>
      <c r="M313" s="261"/>
    </row>
    <row r="314" spans="1:13" ht="207" customHeight="1">
      <c r="A314" s="518"/>
      <c r="B314" s="47" t="s">
        <v>329</v>
      </c>
      <c r="C314" s="342" t="s">
        <v>569</v>
      </c>
      <c r="D314" s="320"/>
      <c r="E314" s="57" t="s">
        <v>1067</v>
      </c>
      <c r="F314" s="312" t="s">
        <v>1068</v>
      </c>
      <c r="G314" s="312"/>
      <c r="H314" s="107" t="s">
        <v>1069</v>
      </c>
      <c r="I314" s="57">
        <v>1</v>
      </c>
      <c r="J314" s="54">
        <v>1</v>
      </c>
      <c r="K314" s="313" t="s">
        <v>1090</v>
      </c>
      <c r="L314" s="313"/>
      <c r="M314" s="261"/>
    </row>
    <row r="315" spans="1:13" ht="409.5" customHeight="1">
      <c r="A315" s="518"/>
      <c r="B315" s="47" t="s">
        <v>329</v>
      </c>
      <c r="C315" s="342" t="s">
        <v>569</v>
      </c>
      <c r="D315" s="320"/>
      <c r="E315" s="57" t="s">
        <v>1070</v>
      </c>
      <c r="F315" s="312" t="s">
        <v>1071</v>
      </c>
      <c r="G315" s="312"/>
      <c r="H315" s="107" t="s">
        <v>589</v>
      </c>
      <c r="I315" s="57">
        <v>0.25</v>
      </c>
      <c r="J315" s="54">
        <v>1.4</v>
      </c>
      <c r="K315" s="313" t="s">
        <v>1091</v>
      </c>
      <c r="L315" s="313"/>
      <c r="M315" s="261"/>
    </row>
    <row r="316" spans="1:13" ht="208.5" customHeight="1">
      <c r="A316" s="518"/>
      <c r="B316" s="47" t="s">
        <v>329</v>
      </c>
      <c r="C316" s="342" t="s">
        <v>569</v>
      </c>
      <c r="D316" s="320"/>
      <c r="E316" s="57" t="s">
        <v>1072</v>
      </c>
      <c r="F316" s="312" t="s">
        <v>1073</v>
      </c>
      <c r="G316" s="312"/>
      <c r="H316" s="107" t="s">
        <v>590</v>
      </c>
      <c r="I316" s="57">
        <v>2</v>
      </c>
      <c r="J316" s="54">
        <v>6</v>
      </c>
      <c r="K316" s="313" t="s">
        <v>1092</v>
      </c>
      <c r="L316" s="313"/>
      <c r="M316" s="261"/>
    </row>
    <row r="317" spans="1:13" ht="72" customHeight="1">
      <c r="A317" s="518"/>
      <c r="B317" s="47" t="s">
        <v>329</v>
      </c>
      <c r="C317" s="342" t="s">
        <v>569</v>
      </c>
      <c r="D317" s="320"/>
      <c r="E317" s="57" t="s">
        <v>1074</v>
      </c>
      <c r="F317" s="312" t="s">
        <v>1075</v>
      </c>
      <c r="G317" s="312"/>
      <c r="H317" s="107" t="s">
        <v>1076</v>
      </c>
      <c r="I317" s="57">
        <v>3</v>
      </c>
      <c r="J317" s="54">
        <v>3</v>
      </c>
      <c r="K317" s="313" t="s">
        <v>1093</v>
      </c>
      <c r="L317" s="313"/>
      <c r="M317" s="261"/>
    </row>
    <row r="318" spans="1:13" ht="122.25" customHeight="1">
      <c r="A318" s="518"/>
      <c r="B318" s="47" t="s">
        <v>329</v>
      </c>
      <c r="C318" s="342" t="s">
        <v>569</v>
      </c>
      <c r="D318" s="320"/>
      <c r="E318" s="57" t="s">
        <v>1077</v>
      </c>
      <c r="F318" s="312" t="s">
        <v>1078</v>
      </c>
      <c r="G318" s="312"/>
      <c r="H318" s="107" t="s">
        <v>1079</v>
      </c>
      <c r="I318" s="57">
        <v>65000</v>
      </c>
      <c r="J318" s="83">
        <v>72000</v>
      </c>
      <c r="K318" s="313" t="s">
        <v>1094</v>
      </c>
      <c r="L318" s="313"/>
      <c r="M318" s="261"/>
    </row>
    <row r="319" spans="1:13" ht="121.5" customHeight="1">
      <c r="A319" s="518"/>
      <c r="B319" s="47" t="s">
        <v>329</v>
      </c>
      <c r="C319" s="342" t="s">
        <v>569</v>
      </c>
      <c r="D319" s="320"/>
      <c r="E319" s="57" t="s">
        <v>1080</v>
      </c>
      <c r="F319" s="312" t="s">
        <v>1081</v>
      </c>
      <c r="G319" s="312"/>
      <c r="H319" s="107" t="s">
        <v>1082</v>
      </c>
      <c r="I319" s="57">
        <v>2</v>
      </c>
      <c r="J319" s="57">
        <v>4</v>
      </c>
      <c r="K319" s="313" t="s">
        <v>1095</v>
      </c>
      <c r="L319" s="313"/>
      <c r="M319" s="261"/>
    </row>
    <row r="320" spans="1:13" ht="208.5" customHeight="1">
      <c r="A320" s="519"/>
      <c r="B320" s="47" t="s">
        <v>329</v>
      </c>
      <c r="C320" s="342" t="s">
        <v>569</v>
      </c>
      <c r="D320" s="320"/>
      <c r="E320" s="57" t="s">
        <v>1083</v>
      </c>
      <c r="F320" s="312" t="s">
        <v>1084</v>
      </c>
      <c r="G320" s="312"/>
      <c r="H320" s="107" t="s">
        <v>591</v>
      </c>
      <c r="I320" s="57">
        <v>4</v>
      </c>
      <c r="J320" s="57">
        <v>4</v>
      </c>
      <c r="K320" s="313" t="s">
        <v>1096</v>
      </c>
      <c r="L320" s="313"/>
      <c r="M320" s="262"/>
    </row>
    <row r="321" spans="1:15 16373:16384" customFormat="1" ht="15">
      <c r="A321" s="20"/>
      <c r="B321" s="21"/>
      <c r="C321" s="22"/>
      <c r="D321" s="22"/>
      <c r="E321" s="21"/>
      <c r="F321" s="22"/>
      <c r="G321" s="22"/>
      <c r="H321" s="21"/>
      <c r="I321" s="21"/>
      <c r="J321" s="21"/>
      <c r="K321" s="22"/>
      <c r="L321" s="22"/>
      <c r="M321" s="21"/>
      <c r="XES321" s="7"/>
      <c r="XET321" s="7"/>
      <c r="XEU321" s="7"/>
      <c r="XEV321" s="7"/>
      <c r="XEW321" s="7"/>
      <c r="XEX321" s="7"/>
      <c r="XEY321" s="7"/>
      <c r="XEZ321" s="7"/>
      <c r="XFA321" s="7"/>
      <c r="XFB321" s="7"/>
      <c r="XFC321" s="7"/>
      <c r="XFD321" s="7"/>
    </row>
    <row r="322" spans="1:15 16373:16384" customFormat="1" ht="15">
      <c r="A322" s="75" t="s">
        <v>54</v>
      </c>
      <c r="B322" s="247"/>
      <c r="C322" s="248"/>
      <c r="D322" s="248"/>
      <c r="E322" s="247"/>
      <c r="F322" s="248"/>
      <c r="G322" s="248"/>
      <c r="H322" s="247"/>
      <c r="I322" s="247"/>
      <c r="J322" s="247"/>
      <c r="K322" s="248"/>
      <c r="L322" s="248"/>
      <c r="M322" s="247"/>
      <c r="XES322" s="7"/>
      <c r="XET322" s="7"/>
      <c r="XEU322" s="7"/>
      <c r="XEV322" s="7"/>
      <c r="XEW322" s="7"/>
      <c r="XEX322" s="7"/>
      <c r="XEY322" s="7"/>
      <c r="XEZ322" s="7"/>
      <c r="XFA322" s="7"/>
      <c r="XFB322" s="7"/>
      <c r="XFC322" s="7"/>
      <c r="XFD322" s="7"/>
    </row>
    <row r="323" spans="1:15 16373:16384" customFormat="1" ht="15">
      <c r="A323" s="607" t="s">
        <v>55</v>
      </c>
      <c r="B323" s="607"/>
      <c r="C323" s="607"/>
      <c r="D323" s="607"/>
      <c r="E323" s="19" t="s">
        <v>56</v>
      </c>
      <c r="F323" s="607" t="s">
        <v>57</v>
      </c>
      <c r="G323" s="607"/>
      <c r="H323" s="607" t="s">
        <v>58</v>
      </c>
      <c r="I323" s="607"/>
      <c r="J323" s="607"/>
      <c r="K323" s="607" t="s">
        <v>59</v>
      </c>
      <c r="L323" s="607"/>
      <c r="M323" s="607"/>
      <c r="XES323" s="7"/>
      <c r="XET323" s="7"/>
      <c r="XEU323" s="7"/>
      <c r="XEV323" s="7"/>
      <c r="XEW323" s="7"/>
      <c r="XEX323" s="7"/>
      <c r="XEY323" s="7"/>
      <c r="XEZ323" s="7"/>
      <c r="XFA323" s="7"/>
      <c r="XFB323" s="7"/>
      <c r="XFC323" s="7"/>
      <c r="XFD323" s="7"/>
    </row>
    <row r="324" spans="1:15 16373:16384" customFormat="1" ht="30" customHeight="1">
      <c r="A324" s="307" t="s">
        <v>1456</v>
      </c>
      <c r="B324" s="325"/>
      <c r="C324" s="325"/>
      <c r="D324" s="497"/>
      <c r="E324" s="223">
        <v>1350057.87</v>
      </c>
      <c r="F324" s="498" t="s">
        <v>1457</v>
      </c>
      <c r="G324" s="499"/>
      <c r="H324" s="500" t="s">
        <v>1743</v>
      </c>
      <c r="I324" s="500"/>
      <c r="J324" s="500"/>
      <c r="K324" s="495" t="s">
        <v>1720</v>
      </c>
      <c r="L324" s="496"/>
      <c r="M324" s="496"/>
      <c r="N324" s="224"/>
      <c r="XES324" s="7"/>
      <c r="XET324" s="7"/>
      <c r="XEU324" s="7"/>
      <c r="XEV324" s="7"/>
      <c r="XEW324" s="7"/>
      <c r="XEX324" s="7"/>
      <c r="XEY324" s="7"/>
      <c r="XEZ324" s="7"/>
      <c r="XFA324" s="7"/>
      <c r="XFB324" s="7"/>
      <c r="XFC324" s="7"/>
      <c r="XFD324" s="7"/>
    </row>
    <row r="325" spans="1:15 16373:16384" customFormat="1" ht="42" customHeight="1">
      <c r="A325" s="307" t="s">
        <v>1458</v>
      </c>
      <c r="B325" s="325"/>
      <c r="C325" s="325"/>
      <c r="D325" s="497"/>
      <c r="E325" s="225">
        <v>32243.93</v>
      </c>
      <c r="F325" s="498" t="s">
        <v>1457</v>
      </c>
      <c r="G325" s="499"/>
      <c r="H325" s="500" t="s">
        <v>1743</v>
      </c>
      <c r="I325" s="500"/>
      <c r="J325" s="500"/>
      <c r="K325" s="501" t="s">
        <v>1721</v>
      </c>
      <c r="L325" s="504"/>
      <c r="M325" s="499"/>
      <c r="N325" s="224"/>
      <c r="XES325" s="7"/>
      <c r="XET325" s="7"/>
      <c r="XEU325" s="7"/>
      <c r="XEV325" s="7"/>
      <c r="XEW325" s="7"/>
      <c r="XEX325" s="7"/>
      <c r="XEY325" s="7"/>
      <c r="XEZ325" s="7"/>
      <c r="XFA325" s="7"/>
      <c r="XFB325" s="7"/>
      <c r="XFC325" s="7"/>
      <c r="XFD325" s="7"/>
    </row>
    <row r="326" spans="1:15 16373:16384" customFormat="1" ht="30" customHeight="1">
      <c r="A326" s="307" t="s">
        <v>1459</v>
      </c>
      <c r="B326" s="325"/>
      <c r="C326" s="325"/>
      <c r="D326" s="497"/>
      <c r="E326" s="225">
        <v>2412872.2167600002</v>
      </c>
      <c r="F326" s="498" t="s">
        <v>1457</v>
      </c>
      <c r="G326" s="499"/>
      <c r="H326" s="500" t="s">
        <v>1743</v>
      </c>
      <c r="I326" s="500"/>
      <c r="J326" s="500"/>
      <c r="K326" s="501" t="s">
        <v>1722</v>
      </c>
      <c r="L326" s="504"/>
      <c r="M326" s="499"/>
      <c r="N326" s="224"/>
      <c r="XES326" s="7"/>
      <c r="XET326" s="7"/>
      <c r="XEU326" s="7"/>
      <c r="XEV326" s="7"/>
      <c r="XEW326" s="7"/>
      <c r="XEX326" s="7"/>
      <c r="XEY326" s="7"/>
      <c r="XEZ326" s="7"/>
      <c r="XFA326" s="7"/>
      <c r="XFB326" s="7"/>
      <c r="XFC326" s="7"/>
      <c r="XFD326" s="7"/>
    </row>
    <row r="327" spans="1:15 16373:16384" customFormat="1" ht="30" customHeight="1">
      <c r="A327" s="307" t="s">
        <v>1461</v>
      </c>
      <c r="B327" s="325"/>
      <c r="C327" s="325"/>
      <c r="D327" s="497"/>
      <c r="E327" s="223">
        <v>6140230</v>
      </c>
      <c r="F327" s="498" t="s">
        <v>1457</v>
      </c>
      <c r="G327" s="499"/>
      <c r="H327" s="500" t="s">
        <v>1743</v>
      </c>
      <c r="I327" s="500"/>
      <c r="J327" s="500"/>
      <c r="K327" s="495" t="s">
        <v>1723</v>
      </c>
      <c r="L327" s="496"/>
      <c r="M327" s="496"/>
      <c r="N327" s="224"/>
      <c r="O327" s="226"/>
      <c r="XES327" s="7"/>
      <c r="XET327" s="7"/>
      <c r="XEU327" s="7"/>
      <c r="XEV327" s="7"/>
      <c r="XEW327" s="7"/>
      <c r="XEX327" s="7"/>
      <c r="XEY327" s="7"/>
      <c r="XEZ327" s="7"/>
      <c r="XFA327" s="7"/>
      <c r="XFB327" s="7"/>
      <c r="XFC327" s="7"/>
      <c r="XFD327" s="7"/>
    </row>
    <row r="328" spans="1:15 16373:16384" customFormat="1" ht="45" customHeight="1">
      <c r="A328" s="307" t="s">
        <v>1462</v>
      </c>
      <c r="B328" s="325"/>
      <c r="C328" s="325"/>
      <c r="D328" s="497"/>
      <c r="E328" s="223">
        <v>236869.2</v>
      </c>
      <c r="F328" s="498" t="s">
        <v>1457</v>
      </c>
      <c r="G328" s="499"/>
      <c r="H328" s="500" t="s">
        <v>1743</v>
      </c>
      <c r="I328" s="500"/>
      <c r="J328" s="500"/>
      <c r="K328" s="495" t="s">
        <v>1724</v>
      </c>
      <c r="L328" s="496"/>
      <c r="M328" s="496"/>
      <c r="N328" s="224"/>
      <c r="O328" s="226"/>
      <c r="XES328" s="7"/>
      <c r="XET328" s="7"/>
      <c r="XEU328" s="7"/>
      <c r="XEV328" s="7"/>
      <c r="XEW328" s="7"/>
      <c r="XEX328" s="7"/>
      <c r="XEY328" s="7"/>
      <c r="XEZ328" s="7"/>
      <c r="XFA328" s="7"/>
      <c r="XFB328" s="7"/>
      <c r="XFC328" s="7"/>
      <c r="XFD328" s="7"/>
    </row>
    <row r="329" spans="1:15 16373:16384" customFormat="1" ht="45" customHeight="1">
      <c r="A329" s="307" t="s">
        <v>1463</v>
      </c>
      <c r="B329" s="325"/>
      <c r="C329" s="325"/>
      <c r="D329" s="497"/>
      <c r="E329" s="223">
        <v>220621.47</v>
      </c>
      <c r="F329" s="498" t="s">
        <v>1457</v>
      </c>
      <c r="G329" s="499"/>
      <c r="H329" s="500" t="s">
        <v>1743</v>
      </c>
      <c r="I329" s="500"/>
      <c r="J329" s="500"/>
      <c r="K329" s="495" t="s">
        <v>1725</v>
      </c>
      <c r="L329" s="496"/>
      <c r="M329" s="496"/>
      <c r="N329" s="224"/>
      <c r="O329" s="226"/>
      <c r="XES329" s="7"/>
      <c r="XET329" s="7"/>
      <c r="XEU329" s="7"/>
      <c r="XEV329" s="7"/>
      <c r="XEW329" s="7"/>
      <c r="XEX329" s="7"/>
      <c r="XEY329" s="7"/>
      <c r="XEZ329" s="7"/>
      <c r="XFA329" s="7"/>
      <c r="XFB329" s="7"/>
      <c r="XFC329" s="7"/>
      <c r="XFD329" s="7"/>
    </row>
    <row r="330" spans="1:15 16373:16384" customFormat="1" ht="59.25" customHeight="1">
      <c r="A330" s="307" t="s">
        <v>1465</v>
      </c>
      <c r="B330" s="325"/>
      <c r="C330" s="325"/>
      <c r="D330" s="497"/>
      <c r="E330" s="223">
        <v>48899.997000000003</v>
      </c>
      <c r="F330" s="498" t="s">
        <v>1457</v>
      </c>
      <c r="G330" s="499"/>
      <c r="H330" s="500" t="s">
        <v>1743</v>
      </c>
      <c r="I330" s="500"/>
      <c r="J330" s="500"/>
      <c r="K330" s="495" t="s">
        <v>1726</v>
      </c>
      <c r="L330" s="496"/>
      <c r="M330" s="496"/>
      <c r="N330" s="224"/>
      <c r="O330" s="226"/>
      <c r="XES330" s="7"/>
      <c r="XET330" s="7"/>
      <c r="XEU330" s="7"/>
      <c r="XEV330" s="7"/>
      <c r="XEW330" s="7"/>
      <c r="XEX330" s="7"/>
      <c r="XEY330" s="7"/>
      <c r="XEZ330" s="7"/>
      <c r="XFA330" s="7"/>
      <c r="XFB330" s="7"/>
      <c r="XFC330" s="7"/>
      <c r="XFD330" s="7"/>
    </row>
    <row r="331" spans="1:15 16373:16384" customFormat="1" ht="54" customHeight="1">
      <c r="A331" s="307" t="s">
        <v>1466</v>
      </c>
      <c r="B331" s="325"/>
      <c r="C331" s="325"/>
      <c r="D331" s="497"/>
      <c r="E331" s="223">
        <v>24948.911100000001</v>
      </c>
      <c r="F331" s="498" t="s">
        <v>1457</v>
      </c>
      <c r="G331" s="499"/>
      <c r="H331" s="500" t="s">
        <v>1743</v>
      </c>
      <c r="I331" s="500"/>
      <c r="J331" s="500"/>
      <c r="K331" s="495" t="s">
        <v>1727</v>
      </c>
      <c r="L331" s="496"/>
      <c r="M331" s="496"/>
      <c r="N331" s="224"/>
      <c r="O331" s="226"/>
      <c r="XES331" s="7"/>
      <c r="XET331" s="7"/>
      <c r="XEU331" s="7"/>
      <c r="XEV331" s="7"/>
      <c r="XEW331" s="7"/>
      <c r="XEX331" s="7"/>
      <c r="XEY331" s="7"/>
      <c r="XEZ331" s="7"/>
      <c r="XFA331" s="7"/>
      <c r="XFB331" s="7"/>
      <c r="XFC331" s="7"/>
      <c r="XFD331" s="7"/>
    </row>
    <row r="332" spans="1:15 16373:16384" customFormat="1" ht="45" customHeight="1">
      <c r="A332" s="307" t="s">
        <v>1467</v>
      </c>
      <c r="B332" s="325"/>
      <c r="C332" s="325"/>
      <c r="D332" s="497"/>
      <c r="E332" s="223">
        <v>29991.35</v>
      </c>
      <c r="F332" s="498" t="s">
        <v>1457</v>
      </c>
      <c r="G332" s="499"/>
      <c r="H332" s="500" t="s">
        <v>1743</v>
      </c>
      <c r="I332" s="500"/>
      <c r="J332" s="500"/>
      <c r="K332" s="495" t="s">
        <v>1728</v>
      </c>
      <c r="L332" s="496"/>
      <c r="M332" s="496"/>
      <c r="N332" s="224"/>
      <c r="O332" s="226"/>
      <c r="XES332" s="7"/>
      <c r="XET332" s="7"/>
      <c r="XEU332" s="7"/>
      <c r="XEV332" s="7"/>
      <c r="XEW332" s="7"/>
      <c r="XEX332" s="7"/>
      <c r="XEY332" s="7"/>
      <c r="XEZ332" s="7"/>
      <c r="XFA332" s="7"/>
      <c r="XFB332" s="7"/>
      <c r="XFC332" s="7"/>
      <c r="XFD332" s="7"/>
    </row>
    <row r="333" spans="1:15 16373:16384" customFormat="1" ht="45" customHeight="1">
      <c r="A333" s="307" t="s">
        <v>1468</v>
      </c>
      <c r="B333" s="325"/>
      <c r="C333" s="325"/>
      <c r="D333" s="497"/>
      <c r="E333" s="223">
        <v>104926.96</v>
      </c>
      <c r="F333" s="498" t="s">
        <v>1460</v>
      </c>
      <c r="G333" s="499"/>
      <c r="H333" s="500"/>
      <c r="I333" s="500"/>
      <c r="J333" s="500"/>
      <c r="K333" s="495" t="s">
        <v>1729</v>
      </c>
      <c r="L333" s="496"/>
      <c r="M333" s="496"/>
      <c r="N333" s="224"/>
      <c r="O333" s="226"/>
      <c r="XES333" s="7"/>
      <c r="XET333" s="7"/>
      <c r="XEU333" s="7"/>
      <c r="XEV333" s="7"/>
      <c r="XEW333" s="7"/>
      <c r="XEX333" s="7"/>
      <c r="XEY333" s="7"/>
      <c r="XEZ333" s="7"/>
      <c r="XFA333" s="7"/>
      <c r="XFB333" s="7"/>
      <c r="XFC333" s="7"/>
      <c r="XFD333" s="7"/>
    </row>
    <row r="334" spans="1:15 16373:16384" customFormat="1" ht="45" customHeight="1">
      <c r="A334" s="307" t="s">
        <v>1469</v>
      </c>
      <c r="B334" s="325"/>
      <c r="C334" s="325"/>
      <c r="D334" s="497"/>
      <c r="E334" s="223">
        <v>51818.033000000003</v>
      </c>
      <c r="F334" s="498" t="s">
        <v>1457</v>
      </c>
      <c r="G334" s="499"/>
      <c r="H334" s="500" t="s">
        <v>1743</v>
      </c>
      <c r="I334" s="500"/>
      <c r="J334" s="500"/>
      <c r="K334" s="495" t="s">
        <v>1730</v>
      </c>
      <c r="L334" s="496"/>
      <c r="M334" s="496"/>
      <c r="N334" s="224"/>
      <c r="O334" s="226"/>
      <c r="XES334" s="7"/>
      <c r="XET334" s="7"/>
      <c r="XEU334" s="7"/>
      <c r="XEV334" s="7"/>
      <c r="XEW334" s="7"/>
      <c r="XEX334" s="7"/>
      <c r="XEY334" s="7"/>
      <c r="XEZ334" s="7"/>
      <c r="XFA334" s="7"/>
      <c r="XFB334" s="7"/>
      <c r="XFC334" s="7"/>
      <c r="XFD334" s="7"/>
    </row>
    <row r="335" spans="1:15 16373:16384" customFormat="1" ht="30" customHeight="1">
      <c r="A335" s="307" t="s">
        <v>1470</v>
      </c>
      <c r="B335" s="325"/>
      <c r="C335" s="325"/>
      <c r="D335" s="497"/>
      <c r="E335" s="223">
        <v>98650.259600000005</v>
      </c>
      <c r="F335" s="498" t="s">
        <v>1457</v>
      </c>
      <c r="G335" s="499"/>
      <c r="H335" s="500" t="s">
        <v>1743</v>
      </c>
      <c r="I335" s="500"/>
      <c r="J335" s="500"/>
      <c r="K335" s="495" t="s">
        <v>1731</v>
      </c>
      <c r="L335" s="496"/>
      <c r="M335" s="496"/>
      <c r="N335" s="224"/>
      <c r="O335" s="226"/>
      <c r="XES335" s="7"/>
      <c r="XET335" s="7"/>
      <c r="XEU335" s="7"/>
      <c r="XEV335" s="7"/>
      <c r="XEW335" s="7"/>
      <c r="XEX335" s="7"/>
      <c r="XEY335" s="7"/>
      <c r="XEZ335" s="7"/>
      <c r="XFA335" s="7"/>
      <c r="XFB335" s="7"/>
      <c r="XFC335" s="7"/>
      <c r="XFD335" s="7"/>
    </row>
    <row r="336" spans="1:15 16373:16384" customFormat="1" ht="58.5" customHeight="1">
      <c r="A336" s="307" t="s">
        <v>1471</v>
      </c>
      <c r="B336" s="325"/>
      <c r="C336" s="325"/>
      <c r="D336" s="497"/>
      <c r="E336" s="223">
        <v>94770.562600000005</v>
      </c>
      <c r="F336" s="498" t="s">
        <v>1460</v>
      </c>
      <c r="G336" s="499"/>
      <c r="H336" s="500"/>
      <c r="I336" s="500"/>
      <c r="J336" s="500"/>
      <c r="K336" s="495" t="s">
        <v>1732</v>
      </c>
      <c r="L336" s="496"/>
      <c r="M336" s="496"/>
      <c r="N336" s="224"/>
      <c r="O336" s="226"/>
      <c r="XES336" s="7"/>
      <c r="XET336" s="7"/>
      <c r="XEU336" s="7"/>
      <c r="XEV336" s="7"/>
      <c r="XEW336" s="7"/>
      <c r="XEX336" s="7"/>
      <c r="XEY336" s="7"/>
      <c r="XEZ336" s="7"/>
      <c r="XFA336" s="7"/>
      <c r="XFB336" s="7"/>
      <c r="XFC336" s="7"/>
      <c r="XFD336" s="7"/>
    </row>
    <row r="337" spans="1:15 16373:16384" customFormat="1" ht="45" customHeight="1">
      <c r="A337" s="307" t="s">
        <v>1472</v>
      </c>
      <c r="B337" s="325"/>
      <c r="C337" s="325"/>
      <c r="D337" s="497"/>
      <c r="E337" s="223">
        <v>83966.014670000004</v>
      </c>
      <c r="F337" s="498" t="s">
        <v>1457</v>
      </c>
      <c r="G337" s="499"/>
      <c r="H337" s="500" t="s">
        <v>1743</v>
      </c>
      <c r="I337" s="500"/>
      <c r="J337" s="500"/>
      <c r="K337" s="495" t="s">
        <v>1733</v>
      </c>
      <c r="L337" s="496"/>
      <c r="M337" s="496"/>
      <c r="N337" s="224"/>
      <c r="O337" s="226"/>
      <c r="XES337" s="7"/>
      <c r="XET337" s="7"/>
      <c r="XEU337" s="7"/>
      <c r="XEV337" s="7"/>
      <c r="XEW337" s="7"/>
      <c r="XEX337" s="7"/>
      <c r="XEY337" s="7"/>
      <c r="XEZ337" s="7"/>
      <c r="XFA337" s="7"/>
      <c r="XFB337" s="7"/>
      <c r="XFC337" s="7"/>
      <c r="XFD337" s="7"/>
    </row>
    <row r="338" spans="1:15 16373:16384" customFormat="1" ht="51.75" customHeight="1">
      <c r="A338" s="307" t="s">
        <v>1473</v>
      </c>
      <c r="B338" s="325"/>
      <c r="C338" s="325"/>
      <c r="D338" s="497"/>
      <c r="E338" s="223">
        <v>224390.4614</v>
      </c>
      <c r="F338" s="498" t="s">
        <v>1460</v>
      </c>
      <c r="G338" s="499"/>
      <c r="H338" s="500" t="s">
        <v>1737</v>
      </c>
      <c r="I338" s="500"/>
      <c r="J338" s="500"/>
      <c r="K338" s="495" t="s">
        <v>1734</v>
      </c>
      <c r="L338" s="496"/>
      <c r="M338" s="496"/>
      <c r="N338" s="224"/>
      <c r="O338" s="226"/>
      <c r="XES338" s="7"/>
      <c r="XET338" s="7"/>
      <c r="XEU338" s="7"/>
      <c r="XEV338" s="7"/>
      <c r="XEW338" s="7"/>
      <c r="XEX338" s="7"/>
      <c r="XEY338" s="7"/>
      <c r="XEZ338" s="7"/>
      <c r="XFA338" s="7"/>
      <c r="XFB338" s="7"/>
      <c r="XFC338" s="7"/>
      <c r="XFD338" s="7"/>
    </row>
    <row r="339" spans="1:15 16373:16384" customFormat="1" ht="45" customHeight="1">
      <c r="A339" s="307" t="s">
        <v>1474</v>
      </c>
      <c r="B339" s="325"/>
      <c r="C339" s="325"/>
      <c r="D339" s="497"/>
      <c r="E339" s="223">
        <v>99853.731289999996</v>
      </c>
      <c r="F339" s="498" t="s">
        <v>1460</v>
      </c>
      <c r="G339" s="499"/>
      <c r="H339" s="500" t="s">
        <v>1737</v>
      </c>
      <c r="I339" s="500"/>
      <c r="J339" s="500"/>
      <c r="K339" s="495" t="s">
        <v>1735</v>
      </c>
      <c r="L339" s="496"/>
      <c r="M339" s="496"/>
      <c r="N339" s="224"/>
      <c r="O339" s="226"/>
      <c r="XES339" s="7"/>
      <c r="XET339" s="7"/>
      <c r="XEU339" s="7"/>
      <c r="XEV339" s="7"/>
      <c r="XEW339" s="7"/>
      <c r="XEX339" s="7"/>
      <c r="XEY339" s="7"/>
      <c r="XEZ339" s="7"/>
      <c r="XFA339" s="7"/>
      <c r="XFB339" s="7"/>
      <c r="XFC339" s="7"/>
      <c r="XFD339" s="7"/>
    </row>
    <row r="340" spans="1:15 16373:16384" customFormat="1" ht="45" customHeight="1">
      <c r="A340" s="307" t="s">
        <v>1475</v>
      </c>
      <c r="B340" s="325"/>
      <c r="C340" s="325"/>
      <c r="D340" s="497"/>
      <c r="E340" s="223">
        <v>234942.49799999999</v>
      </c>
      <c r="F340" s="498" t="s">
        <v>1460</v>
      </c>
      <c r="G340" s="499"/>
      <c r="H340" s="500" t="s">
        <v>1737</v>
      </c>
      <c r="I340" s="500"/>
      <c r="J340" s="500"/>
      <c r="K340" s="495" t="s">
        <v>1736</v>
      </c>
      <c r="L340" s="496"/>
      <c r="M340" s="496"/>
      <c r="N340" s="224"/>
      <c r="O340" s="226"/>
      <c r="XES340" s="7"/>
      <c r="XET340" s="7"/>
      <c r="XEU340" s="7"/>
      <c r="XEV340" s="7"/>
      <c r="XEW340" s="7"/>
      <c r="XEX340" s="7"/>
      <c r="XEY340" s="7"/>
      <c r="XEZ340" s="7"/>
      <c r="XFA340" s="7"/>
      <c r="XFB340" s="7"/>
      <c r="XFC340" s="7"/>
      <c r="XFD340" s="7"/>
    </row>
    <row r="341" spans="1:15 16373:16384" customFormat="1" ht="59.25" customHeight="1">
      <c r="A341" s="307" t="s">
        <v>1717</v>
      </c>
      <c r="B341" s="325"/>
      <c r="C341" s="325"/>
      <c r="D341" s="497"/>
      <c r="E341" s="223">
        <v>11489999.970000001</v>
      </c>
      <c r="F341" s="498" t="s">
        <v>1464</v>
      </c>
      <c r="G341" s="499"/>
      <c r="H341" s="500" t="s">
        <v>1737</v>
      </c>
      <c r="I341" s="500"/>
      <c r="J341" s="500"/>
      <c r="K341" s="495" t="s">
        <v>1738</v>
      </c>
      <c r="L341" s="496"/>
      <c r="M341" s="496"/>
      <c r="N341" s="224"/>
      <c r="O341" s="226"/>
      <c r="XES341" s="7"/>
      <c r="XET341" s="7"/>
      <c r="XEU341" s="7"/>
      <c r="XEV341" s="7"/>
      <c r="XEW341" s="7"/>
      <c r="XEX341" s="7"/>
      <c r="XEY341" s="7"/>
      <c r="XEZ341" s="7"/>
      <c r="XFA341" s="7"/>
      <c r="XFB341" s="7"/>
      <c r="XFC341" s="7"/>
      <c r="XFD341" s="7"/>
    </row>
    <row r="342" spans="1:15 16373:16384" customFormat="1" ht="73.5" customHeight="1">
      <c r="A342" s="307" t="s">
        <v>1718</v>
      </c>
      <c r="B342" s="325"/>
      <c r="C342" s="325"/>
      <c r="D342" s="497"/>
      <c r="E342" s="223">
        <v>311882.2</v>
      </c>
      <c r="F342" s="498" t="s">
        <v>1464</v>
      </c>
      <c r="G342" s="499"/>
      <c r="H342" s="500" t="s">
        <v>1737</v>
      </c>
      <c r="I342" s="500"/>
      <c r="J342" s="500"/>
      <c r="K342" s="495" t="s">
        <v>1739</v>
      </c>
      <c r="L342" s="496"/>
      <c r="M342" s="496"/>
      <c r="N342" s="224"/>
      <c r="O342" s="226"/>
      <c r="XES342" s="7"/>
      <c r="XET342" s="7"/>
      <c r="XEU342" s="7"/>
      <c r="XEV342" s="7"/>
      <c r="XEW342" s="7"/>
      <c r="XEX342" s="7"/>
      <c r="XEY342" s="7"/>
      <c r="XEZ342" s="7"/>
      <c r="XFA342" s="7"/>
      <c r="XFB342" s="7"/>
      <c r="XFC342" s="7"/>
      <c r="XFD342" s="7"/>
    </row>
    <row r="343" spans="1:15 16373:16384" customFormat="1" ht="54" customHeight="1">
      <c r="A343" s="307" t="s">
        <v>1476</v>
      </c>
      <c r="B343" s="325"/>
      <c r="C343" s="325"/>
      <c r="D343" s="497"/>
      <c r="E343" s="223">
        <v>588198.79330000002</v>
      </c>
      <c r="F343" s="498" t="s">
        <v>1464</v>
      </c>
      <c r="G343" s="499"/>
      <c r="H343" s="500" t="s">
        <v>1737</v>
      </c>
      <c r="I343" s="500"/>
      <c r="J343" s="500"/>
      <c r="K343" s="495" t="s">
        <v>1740</v>
      </c>
      <c r="L343" s="496"/>
      <c r="M343" s="496"/>
      <c r="N343" s="224"/>
      <c r="O343" s="226"/>
      <c r="XES343" s="7"/>
      <c r="XET343" s="7"/>
      <c r="XEU343" s="7"/>
      <c r="XEV343" s="7"/>
      <c r="XEW343" s="7"/>
      <c r="XEX343" s="7"/>
      <c r="XEY343" s="7"/>
      <c r="XEZ343" s="7"/>
      <c r="XFA343" s="7"/>
      <c r="XFB343" s="7"/>
      <c r="XFC343" s="7"/>
      <c r="XFD343" s="7"/>
    </row>
    <row r="344" spans="1:15 16373:16384" customFormat="1" ht="52.5" customHeight="1">
      <c r="A344" s="307" t="s">
        <v>1477</v>
      </c>
      <c r="B344" s="325"/>
      <c r="C344" s="325"/>
      <c r="D344" s="497"/>
      <c r="E344" s="223">
        <v>276535.92586000002</v>
      </c>
      <c r="F344" s="498" t="s">
        <v>1464</v>
      </c>
      <c r="G344" s="499"/>
      <c r="H344" s="500" t="s">
        <v>1742</v>
      </c>
      <c r="I344" s="500"/>
      <c r="J344" s="500"/>
      <c r="K344" s="495" t="s">
        <v>1741</v>
      </c>
      <c r="L344" s="496"/>
      <c r="M344" s="496"/>
      <c r="N344" s="224"/>
      <c r="O344" s="226"/>
      <c r="XES344" s="7"/>
      <c r="XET344" s="7"/>
      <c r="XEU344" s="7"/>
      <c r="XEV344" s="7"/>
      <c r="XEW344" s="7"/>
      <c r="XEX344" s="7"/>
      <c r="XEY344" s="7"/>
      <c r="XEZ344" s="7"/>
      <c r="XFA344" s="7"/>
      <c r="XFB344" s="7"/>
      <c r="XFC344" s="7"/>
      <c r="XFD344" s="7"/>
    </row>
    <row r="345" spans="1:15 16373:16384" customFormat="1" ht="60" customHeight="1">
      <c r="A345" s="307" t="s">
        <v>1479</v>
      </c>
      <c r="B345" s="325"/>
      <c r="C345" s="325"/>
      <c r="D345" s="497"/>
      <c r="E345" s="225">
        <v>540823.92469999997</v>
      </c>
      <c r="F345" s="498" t="s">
        <v>1460</v>
      </c>
      <c r="G345" s="499"/>
      <c r="H345" s="291"/>
      <c r="I345" s="292"/>
      <c r="J345" s="293"/>
      <c r="K345" s="501" t="s">
        <v>1744</v>
      </c>
      <c r="L345" s="502"/>
      <c r="M345" s="503"/>
      <c r="N345" s="224"/>
      <c r="O345" s="226"/>
      <c r="XES345" s="7"/>
      <c r="XET345" s="7"/>
      <c r="XEU345" s="7"/>
      <c r="XEV345" s="7"/>
      <c r="XEW345" s="7"/>
      <c r="XEX345" s="7"/>
      <c r="XEY345" s="7"/>
      <c r="XEZ345" s="7"/>
      <c r="XFA345" s="7"/>
      <c r="XFB345" s="7"/>
      <c r="XFC345" s="7"/>
      <c r="XFD345" s="7"/>
    </row>
    <row r="346" spans="1:15 16373:16384" customFormat="1" ht="48.75" customHeight="1">
      <c r="A346" s="307" t="s">
        <v>1482</v>
      </c>
      <c r="B346" s="325"/>
      <c r="C346" s="325"/>
      <c r="D346" s="497"/>
      <c r="E346" s="223">
        <v>2344875.91</v>
      </c>
      <c r="F346" s="498" t="s">
        <v>1457</v>
      </c>
      <c r="G346" s="499"/>
      <c r="H346" s="500" t="s">
        <v>1743</v>
      </c>
      <c r="I346" s="500"/>
      <c r="J346" s="500"/>
      <c r="K346" s="495" t="s">
        <v>1745</v>
      </c>
      <c r="L346" s="496"/>
      <c r="M346" s="496"/>
      <c r="N346" s="224"/>
      <c r="XES346" s="7"/>
      <c r="XET346" s="7"/>
      <c r="XEU346" s="7"/>
      <c r="XEV346" s="7"/>
      <c r="XEW346" s="7"/>
      <c r="XEX346" s="7"/>
      <c r="XEY346" s="7"/>
      <c r="XEZ346" s="7"/>
      <c r="XFA346" s="7"/>
      <c r="XFB346" s="7"/>
      <c r="XFC346" s="7"/>
      <c r="XFD346" s="7"/>
    </row>
    <row r="347" spans="1:15 16373:16384" customFormat="1" ht="30" customHeight="1">
      <c r="A347" s="307" t="s">
        <v>1483</v>
      </c>
      <c r="B347" s="325"/>
      <c r="C347" s="325"/>
      <c r="D347" s="497"/>
      <c r="E347" s="223">
        <v>2410737.39</v>
      </c>
      <c r="F347" s="498" t="s">
        <v>1457</v>
      </c>
      <c r="G347" s="499"/>
      <c r="H347" s="500" t="s">
        <v>1743</v>
      </c>
      <c r="I347" s="500"/>
      <c r="J347" s="500"/>
      <c r="K347" s="495" t="s">
        <v>1746</v>
      </c>
      <c r="L347" s="496"/>
      <c r="M347" s="496"/>
      <c r="N347" s="224"/>
      <c r="XES347" s="7"/>
      <c r="XET347" s="7"/>
      <c r="XEU347" s="7"/>
      <c r="XEV347" s="7"/>
      <c r="XEW347" s="7"/>
      <c r="XEX347" s="7"/>
      <c r="XEY347" s="7"/>
      <c r="XEZ347" s="7"/>
      <c r="XFA347" s="7"/>
      <c r="XFB347" s="7"/>
      <c r="XFC347" s="7"/>
      <c r="XFD347" s="7"/>
    </row>
    <row r="348" spans="1:15 16373:16384" customFormat="1" ht="30" customHeight="1">
      <c r="A348" s="307" t="s">
        <v>1480</v>
      </c>
      <c r="B348" s="325"/>
      <c r="C348" s="325"/>
      <c r="D348" s="497"/>
      <c r="E348" s="223">
        <v>1360876.32</v>
      </c>
      <c r="F348" s="498" t="s">
        <v>1460</v>
      </c>
      <c r="G348" s="499"/>
      <c r="H348" s="500"/>
      <c r="I348" s="500"/>
      <c r="J348" s="500"/>
      <c r="K348" s="495" t="s">
        <v>1747</v>
      </c>
      <c r="L348" s="496"/>
      <c r="M348" s="496"/>
      <c r="N348" s="224"/>
      <c r="XES348" s="7"/>
      <c r="XET348" s="7"/>
      <c r="XEU348" s="7"/>
      <c r="XEV348" s="7"/>
      <c r="XEW348" s="7"/>
      <c r="XEX348" s="7"/>
      <c r="XEY348" s="7"/>
      <c r="XEZ348" s="7"/>
      <c r="XFA348" s="7"/>
      <c r="XFB348" s="7"/>
      <c r="XFC348" s="7"/>
      <c r="XFD348" s="7"/>
    </row>
    <row r="349" spans="1:15 16373:16384" customFormat="1" ht="30" customHeight="1">
      <c r="A349" s="307" t="s">
        <v>1481</v>
      </c>
      <c r="B349" s="325"/>
      <c r="C349" s="325"/>
      <c r="D349" s="497"/>
      <c r="E349" s="223">
        <v>1349057.79</v>
      </c>
      <c r="F349" s="498" t="s">
        <v>1457</v>
      </c>
      <c r="G349" s="499"/>
      <c r="H349" s="500" t="s">
        <v>1743</v>
      </c>
      <c r="I349" s="500"/>
      <c r="J349" s="500"/>
      <c r="K349" s="495" t="s">
        <v>1748</v>
      </c>
      <c r="L349" s="496"/>
      <c r="M349" s="496"/>
      <c r="N349" s="224"/>
      <c r="XES349" s="7"/>
      <c r="XET349" s="7"/>
      <c r="XEU349" s="7"/>
      <c r="XEV349" s="7"/>
      <c r="XEW349" s="7"/>
      <c r="XEX349" s="7"/>
      <c r="XEY349" s="7"/>
      <c r="XEZ349" s="7"/>
      <c r="XFA349" s="7"/>
      <c r="XFB349" s="7"/>
      <c r="XFC349" s="7"/>
      <c r="XFD349" s="7"/>
    </row>
    <row r="350" spans="1:15 16373:16384" customFormat="1" ht="30" customHeight="1">
      <c r="A350" s="307" t="s">
        <v>1478</v>
      </c>
      <c r="B350" s="325"/>
      <c r="C350" s="325"/>
      <c r="D350" s="497"/>
      <c r="E350" s="223">
        <v>1718887.44</v>
      </c>
      <c r="F350" s="498" t="s">
        <v>1457</v>
      </c>
      <c r="G350" s="499"/>
      <c r="H350" s="500" t="s">
        <v>1743</v>
      </c>
      <c r="I350" s="500"/>
      <c r="J350" s="500"/>
      <c r="K350" s="495" t="s">
        <v>1749</v>
      </c>
      <c r="L350" s="496"/>
      <c r="M350" s="496"/>
      <c r="N350" s="224"/>
      <c r="XES350" s="7"/>
      <c r="XET350" s="7"/>
      <c r="XEU350" s="7"/>
      <c r="XEV350" s="7"/>
      <c r="XEW350" s="7"/>
      <c r="XEX350" s="7"/>
      <c r="XEY350" s="7"/>
      <c r="XEZ350" s="7"/>
      <c r="XFA350" s="7"/>
      <c r="XFB350" s="7"/>
      <c r="XFC350" s="7"/>
      <c r="XFD350" s="7"/>
    </row>
    <row r="351" spans="1:15 16373:16384" customFormat="1" ht="52.5" customHeight="1">
      <c r="A351" s="307" t="s">
        <v>1484</v>
      </c>
      <c r="B351" s="325"/>
      <c r="C351" s="325"/>
      <c r="D351" s="497"/>
      <c r="E351" s="225">
        <v>1921414.13</v>
      </c>
      <c r="F351" s="498" t="s">
        <v>1457</v>
      </c>
      <c r="G351" s="499"/>
      <c r="H351" s="500" t="s">
        <v>1743</v>
      </c>
      <c r="I351" s="500"/>
      <c r="J351" s="500"/>
      <c r="K351" s="495" t="s">
        <v>1750</v>
      </c>
      <c r="L351" s="496"/>
      <c r="M351" s="496"/>
      <c r="N351" s="224"/>
      <c r="XES351" s="7"/>
      <c r="XET351" s="7"/>
      <c r="XEU351" s="7"/>
      <c r="XEV351" s="7"/>
      <c r="XEW351" s="7"/>
      <c r="XEX351" s="7"/>
      <c r="XEY351" s="7"/>
      <c r="XEZ351" s="7"/>
      <c r="XFA351" s="7"/>
      <c r="XFB351" s="7"/>
      <c r="XFC351" s="7"/>
      <c r="XFD351" s="7"/>
    </row>
    <row r="352" spans="1:15 16373:16384" customFormat="1" ht="48.75" customHeight="1">
      <c r="A352" s="307" t="s">
        <v>1485</v>
      </c>
      <c r="B352" s="325"/>
      <c r="C352" s="325"/>
      <c r="D352" s="497"/>
      <c r="E352" s="223">
        <v>278739.92</v>
      </c>
      <c r="F352" s="498" t="s">
        <v>1486</v>
      </c>
      <c r="G352" s="499"/>
      <c r="H352" s="500"/>
      <c r="I352" s="500"/>
      <c r="J352" s="500"/>
      <c r="K352" s="495" t="s">
        <v>1751</v>
      </c>
      <c r="L352" s="496"/>
      <c r="M352" s="496"/>
      <c r="N352" s="224"/>
      <c r="XES352" s="7"/>
      <c r="XET352" s="7"/>
      <c r="XEU352" s="7"/>
      <c r="XEV352" s="7"/>
      <c r="XEW352" s="7"/>
      <c r="XEX352" s="7"/>
      <c r="XEY352" s="7"/>
      <c r="XEZ352" s="7"/>
      <c r="XFA352" s="7"/>
      <c r="XFB352" s="7"/>
      <c r="XFC352" s="7"/>
      <c r="XFD352" s="7"/>
    </row>
    <row r="353" spans="1:14 16373:16384" customFormat="1" ht="52.5" customHeight="1">
      <c r="A353" s="307" t="s">
        <v>1487</v>
      </c>
      <c r="B353" s="325"/>
      <c r="C353" s="325"/>
      <c r="D353" s="497"/>
      <c r="E353" s="223">
        <v>50693.19</v>
      </c>
      <c r="F353" s="498" t="s">
        <v>1457</v>
      </c>
      <c r="G353" s="499"/>
      <c r="H353" s="500" t="s">
        <v>1743</v>
      </c>
      <c r="I353" s="500"/>
      <c r="J353" s="500"/>
      <c r="K353" s="495" t="s">
        <v>1752</v>
      </c>
      <c r="L353" s="496"/>
      <c r="M353" s="496"/>
      <c r="N353" s="224"/>
      <c r="XES353" s="7"/>
      <c r="XET353" s="7"/>
      <c r="XEU353" s="7"/>
      <c r="XEV353" s="7"/>
      <c r="XEW353" s="7"/>
      <c r="XEX353" s="7"/>
      <c r="XEY353" s="7"/>
      <c r="XEZ353" s="7"/>
      <c r="XFA353" s="7"/>
      <c r="XFB353" s="7"/>
      <c r="XFC353" s="7"/>
      <c r="XFD353" s="7"/>
    </row>
    <row r="354" spans="1:14 16373:16384" customFormat="1" ht="62.25" customHeight="1">
      <c r="A354" s="307" t="s">
        <v>1488</v>
      </c>
      <c r="B354" s="325"/>
      <c r="C354" s="325"/>
      <c r="D354" s="497"/>
      <c r="E354" s="223">
        <v>48999.42</v>
      </c>
      <c r="F354" s="498" t="s">
        <v>1457</v>
      </c>
      <c r="G354" s="499"/>
      <c r="H354" s="500" t="s">
        <v>1743</v>
      </c>
      <c r="I354" s="500"/>
      <c r="J354" s="500"/>
      <c r="K354" s="495" t="s">
        <v>1753</v>
      </c>
      <c r="L354" s="496"/>
      <c r="M354" s="496"/>
      <c r="N354" s="224"/>
      <c r="XES354" s="7"/>
      <c r="XET354" s="7"/>
      <c r="XEU354" s="7"/>
      <c r="XEV354" s="7"/>
      <c r="XEW354" s="7"/>
      <c r="XEX354" s="7"/>
      <c r="XEY354" s="7"/>
      <c r="XEZ354" s="7"/>
      <c r="XFA354" s="7"/>
      <c r="XFB354" s="7"/>
      <c r="XFC354" s="7"/>
      <c r="XFD354" s="7"/>
    </row>
    <row r="355" spans="1:14 16373:16384" customFormat="1" ht="76.5" customHeight="1">
      <c r="A355" s="307" t="s">
        <v>1489</v>
      </c>
      <c r="B355" s="325"/>
      <c r="C355" s="325"/>
      <c r="D355" s="497"/>
      <c r="E355" s="223" t="s">
        <v>1490</v>
      </c>
      <c r="F355" s="498" t="s">
        <v>1457</v>
      </c>
      <c r="G355" s="499"/>
      <c r="H355" s="500" t="s">
        <v>1743</v>
      </c>
      <c r="I355" s="500"/>
      <c r="J355" s="500"/>
      <c r="K355" s="495" t="s">
        <v>1754</v>
      </c>
      <c r="L355" s="496"/>
      <c r="M355" s="496"/>
      <c r="N355" s="224"/>
      <c r="XES355" s="7"/>
      <c r="XET355" s="7"/>
      <c r="XEU355" s="7"/>
      <c r="XEV355" s="7"/>
      <c r="XEW355" s="7"/>
      <c r="XEX355" s="7"/>
      <c r="XEY355" s="7"/>
      <c r="XEZ355" s="7"/>
      <c r="XFA355" s="7"/>
      <c r="XFB355" s="7"/>
      <c r="XFC355" s="7"/>
      <c r="XFD355" s="7"/>
    </row>
    <row r="356" spans="1:14 16373:16384" customFormat="1" ht="52.5" customHeight="1">
      <c r="A356" s="307" t="s">
        <v>1493</v>
      </c>
      <c r="B356" s="325"/>
      <c r="C356" s="325"/>
      <c r="D356" s="497"/>
      <c r="E356" s="223">
        <v>2369933.46</v>
      </c>
      <c r="F356" s="498" t="s">
        <v>1464</v>
      </c>
      <c r="G356" s="499"/>
      <c r="H356" s="753" t="s">
        <v>1492</v>
      </c>
      <c r="I356" s="753"/>
      <c r="J356" s="753"/>
      <c r="K356" s="495" t="s">
        <v>1755</v>
      </c>
      <c r="L356" s="496"/>
      <c r="M356" s="496"/>
      <c r="N356" s="224"/>
      <c r="XES356" s="7"/>
      <c r="XET356" s="7"/>
      <c r="XEU356" s="7"/>
      <c r="XEV356" s="7"/>
      <c r="XEW356" s="7"/>
      <c r="XEX356" s="7"/>
      <c r="XEY356" s="7"/>
      <c r="XEZ356" s="7"/>
      <c r="XFA356" s="7"/>
      <c r="XFB356" s="7"/>
      <c r="XFC356" s="7"/>
      <c r="XFD356" s="7"/>
    </row>
    <row r="357" spans="1:14 16373:16384" customFormat="1" ht="69" customHeight="1">
      <c r="A357" s="307" t="s">
        <v>1491</v>
      </c>
      <c r="B357" s="325"/>
      <c r="C357" s="325"/>
      <c r="D357" s="497"/>
      <c r="E357" s="223">
        <v>1297958.8792999999</v>
      </c>
      <c r="F357" s="498" t="s">
        <v>1464</v>
      </c>
      <c r="G357" s="499"/>
      <c r="H357" s="753" t="s">
        <v>1492</v>
      </c>
      <c r="I357" s="753"/>
      <c r="J357" s="753"/>
      <c r="K357" s="495" t="s">
        <v>1756</v>
      </c>
      <c r="L357" s="496"/>
      <c r="M357" s="496"/>
      <c r="N357" s="224"/>
      <c r="XES357" s="7"/>
      <c r="XET357" s="7"/>
      <c r="XEU357" s="7"/>
      <c r="XEV357" s="7"/>
      <c r="XEW357" s="7"/>
      <c r="XEX357" s="7"/>
      <c r="XEY357" s="7"/>
      <c r="XEZ357" s="7"/>
      <c r="XFA357" s="7"/>
      <c r="XFB357" s="7"/>
      <c r="XFC357" s="7"/>
      <c r="XFD357" s="7"/>
    </row>
    <row r="358" spans="1:14 16373:16384" customFormat="1" ht="58.5" customHeight="1">
      <c r="A358" s="307" t="s">
        <v>1757</v>
      </c>
      <c r="B358" s="325"/>
      <c r="C358" s="325"/>
      <c r="D358" s="497"/>
      <c r="E358" s="223">
        <v>504959.527</v>
      </c>
      <c r="F358" s="498" t="s">
        <v>1464</v>
      </c>
      <c r="G358" s="499"/>
      <c r="H358" s="753" t="s">
        <v>1492</v>
      </c>
      <c r="I358" s="753"/>
      <c r="J358" s="753"/>
      <c r="K358" s="495" t="s">
        <v>1758</v>
      </c>
      <c r="L358" s="496"/>
      <c r="M358" s="496"/>
      <c r="N358" s="224"/>
      <c r="XES358" s="7"/>
      <c r="XET358" s="7"/>
      <c r="XEU358" s="7"/>
      <c r="XEV358" s="7"/>
      <c r="XEW358" s="7"/>
      <c r="XEX358" s="7"/>
      <c r="XEY358" s="7"/>
      <c r="XEZ358" s="7"/>
      <c r="XFA358" s="7"/>
      <c r="XFB358" s="7"/>
      <c r="XFC358" s="7"/>
      <c r="XFD358" s="7"/>
    </row>
    <row r="359" spans="1:14 16373:16384" customFormat="1" ht="15">
      <c r="A359" s="748"/>
      <c r="B359" s="748"/>
      <c r="C359" s="748"/>
      <c r="D359" s="748"/>
      <c r="E359" s="246"/>
      <c r="F359" s="749"/>
      <c r="G359" s="749"/>
      <c r="H359" s="749"/>
      <c r="I359" s="749"/>
      <c r="J359" s="749"/>
      <c r="K359" s="750"/>
      <c r="L359" s="751"/>
      <c r="M359" s="752"/>
      <c r="XES359" s="7"/>
      <c r="XET359" s="7"/>
      <c r="XEU359" s="7"/>
      <c r="XEV359" s="7"/>
      <c r="XEW359" s="7"/>
      <c r="XEX359" s="7"/>
      <c r="XEY359" s="7"/>
      <c r="XEZ359" s="7"/>
      <c r="XFA359" s="7"/>
      <c r="XFB359" s="7"/>
      <c r="XFC359" s="7"/>
      <c r="XFD359" s="7"/>
    </row>
    <row r="360" spans="1:14 16373:16384" customFormat="1" ht="15">
      <c r="A360" s="20"/>
      <c r="B360" s="21"/>
      <c r="C360" s="22"/>
      <c r="D360" s="22"/>
      <c r="E360" s="21"/>
      <c r="F360" s="22"/>
      <c r="G360" s="22"/>
      <c r="H360" s="21"/>
      <c r="I360" s="21"/>
      <c r="J360" s="21"/>
      <c r="K360" s="22"/>
      <c r="L360" s="22"/>
      <c r="M360" s="21"/>
      <c r="XES360" s="7"/>
      <c r="XET360" s="7"/>
      <c r="XEU360" s="7"/>
      <c r="XEV360" s="7"/>
      <c r="XEW360" s="7"/>
      <c r="XEX360" s="7"/>
      <c r="XEY360" s="7"/>
      <c r="XEZ360" s="7"/>
      <c r="XFA360" s="7"/>
      <c r="XFB360" s="7"/>
      <c r="XFC360" s="7"/>
      <c r="XFD360" s="7"/>
    </row>
    <row r="361" spans="1:14 16373:16384" ht="20.25" customHeight="1">
      <c r="A361" s="75" t="s">
        <v>60</v>
      </c>
      <c r="B361" s="239"/>
      <c r="C361" s="240"/>
      <c r="D361" s="240"/>
      <c r="E361" s="240"/>
      <c r="F361" s="241"/>
      <c r="G361" s="241"/>
      <c r="H361" s="241"/>
      <c r="I361" s="241"/>
      <c r="J361" s="241"/>
      <c r="K361" s="237"/>
      <c r="L361" s="237"/>
      <c r="M361" s="237"/>
    </row>
    <row r="362" spans="1:14 16373:16384" s="8" customFormat="1" ht="24" customHeight="1">
      <c r="A362" s="607" t="s">
        <v>61</v>
      </c>
      <c r="B362" s="607"/>
      <c r="C362" s="607"/>
      <c r="D362" s="607"/>
      <c r="E362" s="604" t="s">
        <v>62</v>
      </c>
      <c r="F362" s="605"/>
      <c r="G362" s="605"/>
      <c r="H362" s="606"/>
      <c r="I362" s="607" t="s">
        <v>63</v>
      </c>
      <c r="J362" s="607"/>
      <c r="K362" s="607" t="s">
        <v>64</v>
      </c>
      <c r="L362" s="607"/>
      <c r="M362" s="607"/>
    </row>
    <row r="363" spans="1:14 16373:16384" ht="375.75" customHeight="1">
      <c r="A363" s="488" t="s">
        <v>1494</v>
      </c>
      <c r="B363" s="489"/>
      <c r="C363" s="489"/>
      <c r="D363" s="490"/>
      <c r="E363" s="488" t="s">
        <v>1495</v>
      </c>
      <c r="F363" s="489"/>
      <c r="G363" s="489"/>
      <c r="H363" s="490"/>
      <c r="I363" s="491">
        <v>1</v>
      </c>
      <c r="J363" s="492"/>
      <c r="K363" s="488" t="s">
        <v>1496</v>
      </c>
      <c r="L363" s="489"/>
      <c r="M363" s="490"/>
    </row>
    <row r="364" spans="1:14 16373:16384" ht="79.5" customHeight="1">
      <c r="A364" s="488" t="s">
        <v>1494</v>
      </c>
      <c r="B364" s="489"/>
      <c r="C364" s="489"/>
      <c r="D364" s="490"/>
      <c r="E364" s="488" t="s">
        <v>1497</v>
      </c>
      <c r="F364" s="489"/>
      <c r="G364" s="489"/>
      <c r="H364" s="490"/>
      <c r="I364" s="491">
        <v>1</v>
      </c>
      <c r="J364" s="492"/>
      <c r="K364" s="745" t="s">
        <v>1498</v>
      </c>
      <c r="L364" s="746"/>
      <c r="M364" s="747"/>
    </row>
    <row r="365" spans="1:14 16373:16384" ht="77.25" customHeight="1">
      <c r="A365" s="263" t="s">
        <v>1499</v>
      </c>
      <c r="B365" s="263"/>
      <c r="C365" s="263"/>
      <c r="D365" s="263"/>
      <c r="E365" s="488" t="s">
        <v>1500</v>
      </c>
      <c r="F365" s="489"/>
      <c r="G365" s="489"/>
      <c r="H365" s="490"/>
      <c r="I365" s="491">
        <v>1</v>
      </c>
      <c r="J365" s="492"/>
      <c r="K365" s="619" t="s">
        <v>1570</v>
      </c>
      <c r="L365" s="619"/>
      <c r="M365" s="619"/>
    </row>
    <row r="366" spans="1:14 16373:16384" ht="209.25" customHeight="1">
      <c r="A366" s="263" t="s">
        <v>1499</v>
      </c>
      <c r="B366" s="263"/>
      <c r="C366" s="263"/>
      <c r="D366" s="263"/>
      <c r="E366" s="488" t="s">
        <v>1501</v>
      </c>
      <c r="F366" s="489"/>
      <c r="G366" s="489"/>
      <c r="H366" s="490"/>
      <c r="I366" s="491">
        <v>1</v>
      </c>
      <c r="J366" s="492"/>
      <c r="K366" s="620" t="s">
        <v>1502</v>
      </c>
      <c r="L366" s="620"/>
      <c r="M366" s="620"/>
    </row>
    <row r="367" spans="1:14 16373:16384" ht="45" customHeight="1">
      <c r="A367" s="493" t="s">
        <v>1503</v>
      </c>
      <c r="B367" s="493"/>
      <c r="C367" s="493"/>
      <c r="D367" s="493"/>
      <c r="E367" s="488" t="s">
        <v>1504</v>
      </c>
      <c r="F367" s="489"/>
      <c r="G367" s="489"/>
      <c r="H367" s="490"/>
      <c r="I367" s="491">
        <v>1</v>
      </c>
      <c r="J367" s="492"/>
      <c r="K367" s="263" t="s">
        <v>1505</v>
      </c>
      <c r="L367" s="263"/>
      <c r="M367" s="263"/>
    </row>
    <row r="368" spans="1:14 16373:16384" ht="408.75" customHeight="1">
      <c r="A368" s="493" t="s">
        <v>1506</v>
      </c>
      <c r="B368" s="493"/>
      <c r="C368" s="493"/>
      <c r="D368" s="493"/>
      <c r="E368" s="488" t="s">
        <v>1507</v>
      </c>
      <c r="F368" s="489"/>
      <c r="G368" s="489"/>
      <c r="H368" s="490"/>
      <c r="I368" s="491">
        <v>1</v>
      </c>
      <c r="J368" s="492"/>
      <c r="K368" s="263" t="s">
        <v>1508</v>
      </c>
      <c r="L368" s="263"/>
      <c r="M368" s="263"/>
    </row>
    <row r="369" spans="1:13" ht="282.75" customHeight="1">
      <c r="A369" s="493" t="s">
        <v>1509</v>
      </c>
      <c r="B369" s="493"/>
      <c r="C369" s="493"/>
      <c r="D369" s="493"/>
      <c r="E369" s="488" t="s">
        <v>1510</v>
      </c>
      <c r="F369" s="489"/>
      <c r="G369" s="489"/>
      <c r="H369" s="490"/>
      <c r="I369" s="491">
        <v>1</v>
      </c>
      <c r="J369" s="492"/>
      <c r="K369" s="263" t="s">
        <v>1511</v>
      </c>
      <c r="L369" s="494"/>
      <c r="M369" s="494"/>
    </row>
    <row r="370" spans="1:13" ht="131.25" customHeight="1">
      <c r="A370" s="493" t="s">
        <v>1512</v>
      </c>
      <c r="B370" s="493"/>
      <c r="C370" s="493"/>
      <c r="D370" s="493"/>
      <c r="E370" s="488" t="s">
        <v>1513</v>
      </c>
      <c r="F370" s="489"/>
      <c r="G370" s="489"/>
      <c r="H370" s="490"/>
      <c r="I370" s="491">
        <v>1</v>
      </c>
      <c r="J370" s="492"/>
      <c r="K370" s="263" t="s">
        <v>1514</v>
      </c>
      <c r="L370" s="494"/>
      <c r="M370" s="494"/>
    </row>
    <row r="371" spans="1:13" ht="147.75" customHeight="1">
      <c r="A371" s="493" t="s">
        <v>1515</v>
      </c>
      <c r="B371" s="493"/>
      <c r="C371" s="493"/>
      <c r="D371" s="493"/>
      <c r="E371" s="488" t="s">
        <v>1516</v>
      </c>
      <c r="F371" s="489"/>
      <c r="G371" s="489"/>
      <c r="H371" s="490"/>
      <c r="I371" s="491">
        <v>1</v>
      </c>
      <c r="J371" s="492"/>
      <c r="K371" s="263" t="s">
        <v>1517</v>
      </c>
      <c r="L371" s="494"/>
      <c r="M371" s="494"/>
    </row>
    <row r="372" spans="1:13" ht="143.25" customHeight="1">
      <c r="A372" s="493" t="s">
        <v>1518</v>
      </c>
      <c r="B372" s="493"/>
      <c r="C372" s="493"/>
      <c r="D372" s="493"/>
      <c r="E372" s="488" t="s">
        <v>1519</v>
      </c>
      <c r="F372" s="489"/>
      <c r="G372" s="489"/>
      <c r="H372" s="490"/>
      <c r="I372" s="491">
        <v>1</v>
      </c>
      <c r="J372" s="492"/>
      <c r="K372" s="263" t="s">
        <v>1520</v>
      </c>
      <c r="L372" s="494"/>
      <c r="M372" s="494"/>
    </row>
    <row r="373" spans="1:13" ht="153" customHeight="1">
      <c r="A373" s="493" t="s">
        <v>1521</v>
      </c>
      <c r="B373" s="493"/>
      <c r="C373" s="493"/>
      <c r="D373" s="493"/>
      <c r="E373" s="488" t="s">
        <v>1522</v>
      </c>
      <c r="F373" s="489"/>
      <c r="G373" s="489"/>
      <c r="H373" s="490"/>
      <c r="I373" s="491">
        <v>1</v>
      </c>
      <c r="J373" s="492"/>
      <c r="K373" s="263" t="s">
        <v>1523</v>
      </c>
      <c r="L373" s="494"/>
      <c r="M373" s="494"/>
    </row>
    <row r="374" spans="1:13" ht="144.75" customHeight="1">
      <c r="A374" s="493" t="s">
        <v>1524</v>
      </c>
      <c r="B374" s="493"/>
      <c r="C374" s="493"/>
      <c r="D374" s="493"/>
      <c r="E374" s="488" t="s">
        <v>1525</v>
      </c>
      <c r="F374" s="489"/>
      <c r="G374" s="489"/>
      <c r="H374" s="490"/>
      <c r="I374" s="491">
        <v>1</v>
      </c>
      <c r="J374" s="492"/>
      <c r="K374" s="263" t="s">
        <v>1526</v>
      </c>
      <c r="L374" s="494"/>
      <c r="M374" s="494"/>
    </row>
    <row r="375" spans="1:13" ht="124.5" customHeight="1">
      <c r="A375" s="493" t="s">
        <v>1527</v>
      </c>
      <c r="B375" s="493"/>
      <c r="C375" s="493"/>
      <c r="D375" s="493"/>
      <c r="E375" s="488" t="s">
        <v>1528</v>
      </c>
      <c r="F375" s="489"/>
      <c r="G375" s="489"/>
      <c r="H375" s="490"/>
      <c r="I375" s="491">
        <v>1</v>
      </c>
      <c r="J375" s="492"/>
      <c r="K375" s="263" t="s">
        <v>1529</v>
      </c>
      <c r="L375" s="494"/>
      <c r="M375" s="494"/>
    </row>
    <row r="376" spans="1:13" ht="101.25" customHeight="1">
      <c r="A376" s="493" t="s">
        <v>1530</v>
      </c>
      <c r="B376" s="493"/>
      <c r="C376" s="493"/>
      <c r="D376" s="493"/>
      <c r="E376" s="488" t="s">
        <v>1531</v>
      </c>
      <c r="F376" s="489"/>
      <c r="G376" s="489"/>
      <c r="H376" s="490"/>
      <c r="I376" s="491">
        <v>1</v>
      </c>
      <c r="J376" s="492"/>
      <c r="K376" s="263" t="s">
        <v>1532</v>
      </c>
      <c r="L376" s="494"/>
      <c r="M376" s="494"/>
    </row>
    <row r="377" spans="1:13" ht="291" customHeight="1">
      <c r="A377" s="493" t="s">
        <v>1533</v>
      </c>
      <c r="B377" s="493"/>
      <c r="C377" s="493"/>
      <c r="D377" s="493"/>
      <c r="E377" s="488" t="s">
        <v>1534</v>
      </c>
      <c r="F377" s="489"/>
      <c r="G377" s="489"/>
      <c r="H377" s="490"/>
      <c r="I377" s="491">
        <v>1</v>
      </c>
      <c r="J377" s="492"/>
      <c r="K377" s="263" t="s">
        <v>1535</v>
      </c>
      <c r="L377" s="263"/>
      <c r="M377" s="263"/>
    </row>
    <row r="378" spans="1:13" ht="360" customHeight="1">
      <c r="A378" s="493" t="s">
        <v>1536</v>
      </c>
      <c r="B378" s="493"/>
      <c r="C378" s="493"/>
      <c r="D378" s="493"/>
      <c r="E378" s="488" t="s">
        <v>1537</v>
      </c>
      <c r="F378" s="489"/>
      <c r="G378" s="489"/>
      <c r="H378" s="490"/>
      <c r="I378" s="491">
        <v>1</v>
      </c>
      <c r="J378" s="492"/>
      <c r="K378" s="263" t="s">
        <v>1538</v>
      </c>
      <c r="L378" s="494"/>
      <c r="M378" s="494"/>
    </row>
    <row r="379" spans="1:13" ht="173.25" customHeight="1">
      <c r="A379" s="493" t="s">
        <v>1539</v>
      </c>
      <c r="B379" s="493"/>
      <c r="C379" s="493"/>
      <c r="D379" s="493"/>
      <c r="E379" s="488" t="s">
        <v>1540</v>
      </c>
      <c r="F379" s="489"/>
      <c r="G379" s="489"/>
      <c r="H379" s="490"/>
      <c r="I379" s="491">
        <v>1</v>
      </c>
      <c r="J379" s="492"/>
      <c r="K379" s="263" t="s">
        <v>1541</v>
      </c>
      <c r="L379" s="494"/>
      <c r="M379" s="494"/>
    </row>
    <row r="380" spans="1:13" ht="104.25" customHeight="1">
      <c r="A380" s="493" t="s">
        <v>1542</v>
      </c>
      <c r="B380" s="493"/>
      <c r="C380" s="493"/>
      <c r="D380" s="493"/>
      <c r="E380" s="488" t="s">
        <v>1540</v>
      </c>
      <c r="F380" s="489"/>
      <c r="G380" s="489"/>
      <c r="H380" s="490"/>
      <c r="I380" s="491">
        <v>1</v>
      </c>
      <c r="J380" s="492"/>
      <c r="K380" s="263" t="s">
        <v>1543</v>
      </c>
      <c r="L380" s="494"/>
      <c r="M380" s="494"/>
    </row>
    <row r="381" spans="1:13" ht="179.25" customHeight="1">
      <c r="A381" s="493" t="s">
        <v>1544</v>
      </c>
      <c r="B381" s="493"/>
      <c r="C381" s="493"/>
      <c r="D381" s="493"/>
      <c r="E381" s="488" t="s">
        <v>1545</v>
      </c>
      <c r="F381" s="489"/>
      <c r="G381" s="489"/>
      <c r="H381" s="490"/>
      <c r="I381" s="491">
        <v>1</v>
      </c>
      <c r="J381" s="492"/>
      <c r="K381" s="263" t="s">
        <v>1546</v>
      </c>
      <c r="L381" s="494"/>
      <c r="M381" s="494"/>
    </row>
    <row r="382" spans="1:13" ht="115.5" customHeight="1">
      <c r="A382" s="493" t="s">
        <v>1547</v>
      </c>
      <c r="B382" s="493"/>
      <c r="C382" s="493"/>
      <c r="D382" s="493"/>
      <c r="E382" s="488" t="s">
        <v>1545</v>
      </c>
      <c r="F382" s="489"/>
      <c r="G382" s="489"/>
      <c r="H382" s="490"/>
      <c r="I382" s="491">
        <v>1</v>
      </c>
      <c r="J382" s="492"/>
      <c r="K382" s="263" t="s">
        <v>1548</v>
      </c>
      <c r="L382" s="494"/>
      <c r="M382" s="494"/>
    </row>
    <row r="383" spans="1:13" ht="227.25" customHeight="1">
      <c r="A383" s="493" t="s">
        <v>1547</v>
      </c>
      <c r="B383" s="493"/>
      <c r="C383" s="493"/>
      <c r="D383" s="493"/>
      <c r="E383" s="488" t="s">
        <v>1549</v>
      </c>
      <c r="F383" s="489"/>
      <c r="G383" s="489"/>
      <c r="H383" s="490"/>
      <c r="I383" s="491">
        <v>1</v>
      </c>
      <c r="J383" s="492"/>
      <c r="K383" s="263" t="s">
        <v>1451</v>
      </c>
      <c r="L383" s="494"/>
      <c r="M383" s="494"/>
    </row>
    <row r="384" spans="1:13" ht="79.5" customHeight="1">
      <c r="A384" s="493" t="s">
        <v>1547</v>
      </c>
      <c r="B384" s="493"/>
      <c r="C384" s="493"/>
      <c r="D384" s="493"/>
      <c r="E384" s="488" t="s">
        <v>1550</v>
      </c>
      <c r="F384" s="489"/>
      <c r="G384" s="489"/>
      <c r="H384" s="490"/>
      <c r="I384" s="491">
        <v>1</v>
      </c>
      <c r="J384" s="492"/>
      <c r="K384" s="263" t="s">
        <v>1551</v>
      </c>
      <c r="L384" s="494"/>
      <c r="M384" s="494"/>
    </row>
    <row r="385" spans="1:13" ht="56.25" customHeight="1">
      <c r="A385" s="493" t="s">
        <v>1552</v>
      </c>
      <c r="B385" s="493"/>
      <c r="C385" s="493"/>
      <c r="D385" s="493"/>
      <c r="E385" s="488" t="s">
        <v>1553</v>
      </c>
      <c r="F385" s="489"/>
      <c r="G385" s="489"/>
      <c r="H385" s="490"/>
      <c r="I385" s="491">
        <v>1</v>
      </c>
      <c r="J385" s="492"/>
      <c r="K385" s="263" t="s">
        <v>1554</v>
      </c>
      <c r="L385" s="494"/>
      <c r="M385" s="494"/>
    </row>
    <row r="386" spans="1:13" ht="174" customHeight="1">
      <c r="A386" s="485" t="s">
        <v>1555</v>
      </c>
      <c r="B386" s="486"/>
      <c r="C386" s="486"/>
      <c r="D386" s="487"/>
      <c r="E386" s="488" t="s">
        <v>1557</v>
      </c>
      <c r="F386" s="489"/>
      <c r="G386" s="489"/>
      <c r="H386" s="490"/>
      <c r="I386" s="491">
        <v>1</v>
      </c>
      <c r="J386" s="492"/>
      <c r="K386" s="488" t="s">
        <v>1573</v>
      </c>
      <c r="L386" s="489"/>
      <c r="M386" s="490"/>
    </row>
    <row r="387" spans="1:13" ht="281.25" customHeight="1">
      <c r="A387" s="485" t="s">
        <v>1556</v>
      </c>
      <c r="B387" s="486"/>
      <c r="C387" s="486"/>
      <c r="D387" s="487"/>
      <c r="E387" s="488" t="s">
        <v>1558</v>
      </c>
      <c r="F387" s="489"/>
      <c r="G387" s="489"/>
      <c r="H387" s="490"/>
      <c r="I387" s="491">
        <v>1</v>
      </c>
      <c r="J387" s="492"/>
      <c r="K387" s="488" t="s">
        <v>1572</v>
      </c>
      <c r="L387" s="489"/>
      <c r="M387" s="490"/>
    </row>
    <row r="388" spans="1:13" ht="59.25" customHeight="1">
      <c r="A388" s="485" t="s">
        <v>1559</v>
      </c>
      <c r="B388" s="486"/>
      <c r="C388" s="486"/>
      <c r="D388" s="487"/>
      <c r="E388" s="488" t="s">
        <v>1564</v>
      </c>
      <c r="F388" s="489"/>
      <c r="G388" s="489"/>
      <c r="H388" s="490"/>
      <c r="I388" s="491">
        <v>1</v>
      </c>
      <c r="J388" s="492"/>
      <c r="K388" s="488" t="s">
        <v>1567</v>
      </c>
      <c r="L388" s="489"/>
      <c r="M388" s="490"/>
    </row>
    <row r="389" spans="1:13" ht="59.25" customHeight="1">
      <c r="A389" s="485" t="s">
        <v>1559</v>
      </c>
      <c r="B389" s="486"/>
      <c r="C389" s="486"/>
      <c r="D389" s="487"/>
      <c r="E389" s="488" t="s">
        <v>1565</v>
      </c>
      <c r="F389" s="489"/>
      <c r="G389" s="489"/>
      <c r="H389" s="490"/>
      <c r="I389" s="491">
        <v>1</v>
      </c>
      <c r="J389" s="492"/>
      <c r="K389" s="488" t="s">
        <v>1568</v>
      </c>
      <c r="L389" s="489"/>
      <c r="M389" s="490"/>
    </row>
    <row r="390" spans="1:13" ht="59.25" customHeight="1">
      <c r="A390" s="485" t="s">
        <v>1559</v>
      </c>
      <c r="B390" s="486"/>
      <c r="C390" s="486"/>
      <c r="D390" s="487"/>
      <c r="E390" s="488" t="s">
        <v>1566</v>
      </c>
      <c r="F390" s="489"/>
      <c r="G390" s="489"/>
      <c r="H390" s="490"/>
      <c r="I390" s="491">
        <v>1</v>
      </c>
      <c r="J390" s="492"/>
      <c r="K390" s="488" t="s">
        <v>1567</v>
      </c>
      <c r="L390" s="489"/>
      <c r="M390" s="490"/>
    </row>
    <row r="391" spans="1:13" ht="166.5" customHeight="1">
      <c r="A391" s="485" t="s">
        <v>1561</v>
      </c>
      <c r="B391" s="486"/>
      <c r="C391" s="486"/>
      <c r="D391" s="487"/>
      <c r="E391" s="488" t="s">
        <v>1562</v>
      </c>
      <c r="F391" s="489"/>
      <c r="G391" s="489"/>
      <c r="H391" s="490"/>
      <c r="I391" s="491">
        <v>1</v>
      </c>
      <c r="J391" s="492"/>
      <c r="K391" s="488" t="s">
        <v>1563</v>
      </c>
      <c r="L391" s="489"/>
      <c r="M391" s="490"/>
    </row>
    <row r="392" spans="1:13" ht="159" customHeight="1">
      <c r="A392" s="485" t="s">
        <v>1560</v>
      </c>
      <c r="B392" s="486"/>
      <c r="C392" s="486"/>
      <c r="D392" s="487"/>
      <c r="E392" s="488" t="s">
        <v>1531</v>
      </c>
      <c r="F392" s="489"/>
      <c r="G392" s="489"/>
      <c r="H392" s="490"/>
      <c r="I392" s="491">
        <v>1</v>
      </c>
      <c r="J392" s="492"/>
      <c r="K392" s="488" t="s">
        <v>1569</v>
      </c>
      <c r="L392" s="489"/>
      <c r="M392" s="490"/>
    </row>
    <row r="393" spans="1:13" ht="20.25" customHeight="1">
      <c r="A393" s="23"/>
      <c r="B393" s="23"/>
      <c r="C393" s="23"/>
      <c r="D393" s="23"/>
      <c r="E393" s="24"/>
      <c r="F393" s="24"/>
      <c r="G393" s="24"/>
      <c r="H393" s="24"/>
      <c r="I393" s="30"/>
      <c r="J393" s="30"/>
      <c r="K393" s="30"/>
      <c r="L393" s="30"/>
      <c r="M393" s="30"/>
    </row>
    <row r="394" spans="1:13" ht="20.25" customHeight="1">
      <c r="A394" s="15" t="s">
        <v>65</v>
      </c>
      <c r="B394" s="25"/>
      <c r="C394" s="25"/>
      <c r="D394" s="26"/>
      <c r="E394" s="26"/>
      <c r="F394" s="26"/>
      <c r="G394" s="27"/>
      <c r="H394" s="27"/>
      <c r="I394" s="27"/>
      <c r="J394" s="26"/>
      <c r="K394" s="26"/>
      <c r="L394" s="26"/>
      <c r="M394" s="26"/>
    </row>
    <row r="395" spans="1:13" ht="20.25" customHeight="1">
      <c r="A395" s="75" t="s">
        <v>66</v>
      </c>
      <c r="B395" s="236"/>
      <c r="C395" s="236"/>
      <c r="D395" s="237"/>
      <c r="E395" s="237"/>
      <c r="F395" s="237"/>
      <c r="G395" s="238"/>
      <c r="H395" s="238"/>
      <c r="I395" s="238"/>
      <c r="J395" s="237"/>
      <c r="K395" s="237"/>
      <c r="L395" s="237"/>
      <c r="M395" s="237"/>
    </row>
    <row r="396" spans="1:13" ht="50.1" customHeight="1">
      <c r="A396" s="434" t="s">
        <v>260</v>
      </c>
      <c r="B396" s="434"/>
      <c r="C396" s="434"/>
      <c r="D396" s="435" t="s">
        <v>67</v>
      </c>
      <c r="E396" s="436"/>
      <c r="F396" s="436"/>
      <c r="G396" s="437"/>
      <c r="H396" s="17" t="s">
        <v>68</v>
      </c>
      <c r="I396" s="17" t="s">
        <v>69</v>
      </c>
      <c r="J396" s="434" t="s">
        <v>59</v>
      </c>
      <c r="K396" s="434"/>
      <c r="L396" s="434"/>
      <c r="M396" s="434"/>
    </row>
    <row r="397" spans="1:13" ht="14.25" customHeight="1">
      <c r="A397" s="474" t="s">
        <v>592</v>
      </c>
      <c r="B397" s="475"/>
      <c r="C397" s="476"/>
      <c r="D397" s="477" t="s">
        <v>593</v>
      </c>
      <c r="E397" s="478"/>
      <c r="F397" s="478"/>
      <c r="G397" s="479"/>
      <c r="H397" s="122">
        <v>278163.46000000002</v>
      </c>
      <c r="I397" s="122">
        <f>+presupuesto!E4</f>
        <v>270210.28000000003</v>
      </c>
      <c r="J397" s="484" t="s">
        <v>1579</v>
      </c>
      <c r="K397" s="265"/>
      <c r="L397" s="265"/>
      <c r="M397" s="265"/>
    </row>
    <row r="398" spans="1:13" ht="14.25" customHeight="1">
      <c r="A398" s="474" t="s">
        <v>594</v>
      </c>
      <c r="B398" s="475"/>
      <c r="C398" s="476"/>
      <c r="D398" s="477" t="s">
        <v>595</v>
      </c>
      <c r="E398" s="478"/>
      <c r="F398" s="478"/>
      <c r="G398" s="479"/>
      <c r="H398" s="122">
        <v>200608.7</v>
      </c>
      <c r="I398" s="122">
        <f>+presupuesto!E5</f>
        <v>174580.67</v>
      </c>
      <c r="J398" s="484" t="s">
        <v>1580</v>
      </c>
      <c r="K398" s="265"/>
      <c r="L398" s="265"/>
      <c r="M398" s="265"/>
    </row>
    <row r="399" spans="1:13" ht="36" customHeight="1">
      <c r="A399" s="474" t="s">
        <v>596</v>
      </c>
      <c r="B399" s="475"/>
      <c r="C399" s="476"/>
      <c r="D399" s="477" t="s">
        <v>597</v>
      </c>
      <c r="E399" s="478"/>
      <c r="F399" s="478"/>
      <c r="G399" s="479"/>
      <c r="H399" s="122">
        <v>116650.3</v>
      </c>
      <c r="I399" s="122">
        <f>+presupuesto!E6</f>
        <v>108704.89</v>
      </c>
      <c r="J399" s="484" t="s">
        <v>1598</v>
      </c>
      <c r="K399" s="265"/>
      <c r="L399" s="265"/>
      <c r="M399" s="265"/>
    </row>
    <row r="400" spans="1:13" ht="29.25" customHeight="1">
      <c r="A400" s="330" t="s">
        <v>878</v>
      </c>
      <c r="B400" s="331"/>
      <c r="C400" s="332"/>
      <c r="D400" s="468" t="s">
        <v>598</v>
      </c>
      <c r="E400" s="469"/>
      <c r="F400" s="469"/>
      <c r="G400" s="470"/>
      <c r="H400" s="336">
        <v>370967.05</v>
      </c>
      <c r="I400" s="336">
        <f>+presupuesto!E7</f>
        <v>344419.87</v>
      </c>
      <c r="J400" s="266" t="s">
        <v>1583</v>
      </c>
      <c r="K400" s="400"/>
      <c r="L400" s="400"/>
      <c r="M400" s="401"/>
    </row>
    <row r="401" spans="1:13" ht="24.75" customHeight="1">
      <c r="A401" s="333"/>
      <c r="B401" s="334"/>
      <c r="C401" s="335"/>
      <c r="D401" s="327" t="s">
        <v>599</v>
      </c>
      <c r="E401" s="328"/>
      <c r="F401" s="328"/>
      <c r="G401" s="329"/>
      <c r="H401" s="337"/>
      <c r="I401" s="337"/>
      <c r="J401" s="402"/>
      <c r="K401" s="403"/>
      <c r="L401" s="403"/>
      <c r="M401" s="404"/>
    </row>
    <row r="402" spans="1:13" ht="14.25" customHeight="1">
      <c r="A402" s="474" t="s">
        <v>600</v>
      </c>
      <c r="B402" s="475"/>
      <c r="C402" s="476"/>
      <c r="D402" s="477" t="s">
        <v>601</v>
      </c>
      <c r="E402" s="478"/>
      <c r="F402" s="478"/>
      <c r="G402" s="479"/>
      <c r="H402" s="122">
        <v>209093.05</v>
      </c>
      <c r="I402" s="122">
        <f>+presupuesto!E8</f>
        <v>193192.37</v>
      </c>
      <c r="J402" s="484" t="s">
        <v>1581</v>
      </c>
      <c r="K402" s="265"/>
      <c r="L402" s="265"/>
      <c r="M402" s="265"/>
    </row>
    <row r="403" spans="1:13" ht="14.25" customHeight="1">
      <c r="A403" s="474" t="s">
        <v>602</v>
      </c>
      <c r="B403" s="475"/>
      <c r="C403" s="476"/>
      <c r="D403" s="477" t="s">
        <v>603</v>
      </c>
      <c r="E403" s="478"/>
      <c r="F403" s="478"/>
      <c r="G403" s="479"/>
      <c r="H403" s="122">
        <v>1382059.06</v>
      </c>
      <c r="I403" s="122">
        <f>+presupuesto!E9</f>
        <v>1171419.6000000001</v>
      </c>
      <c r="J403" s="484" t="s">
        <v>1589</v>
      </c>
      <c r="K403" s="265"/>
      <c r="L403" s="265"/>
      <c r="M403" s="265"/>
    </row>
    <row r="404" spans="1:13" ht="25.5" customHeight="1">
      <c r="A404" s="474" t="s">
        <v>604</v>
      </c>
      <c r="B404" s="475"/>
      <c r="C404" s="476"/>
      <c r="D404" s="477" t="s">
        <v>605</v>
      </c>
      <c r="E404" s="478"/>
      <c r="F404" s="478"/>
      <c r="G404" s="479"/>
      <c r="H404" s="122">
        <v>1549325.71</v>
      </c>
      <c r="I404" s="122">
        <f>+presupuesto!E10</f>
        <v>1518783.27</v>
      </c>
      <c r="J404" s="484" t="s">
        <v>1588</v>
      </c>
      <c r="K404" s="265"/>
      <c r="L404" s="265"/>
      <c r="M404" s="265"/>
    </row>
    <row r="405" spans="1:13" ht="26.25" customHeight="1">
      <c r="A405" s="474" t="s">
        <v>606</v>
      </c>
      <c r="B405" s="475"/>
      <c r="C405" s="476"/>
      <c r="D405" s="638" t="s">
        <v>607</v>
      </c>
      <c r="E405" s="639"/>
      <c r="F405" s="639"/>
      <c r="G405" s="640"/>
      <c r="H405" s="122">
        <v>907106.06</v>
      </c>
      <c r="I405" s="122">
        <f>+presupuesto!E11</f>
        <v>841790.14</v>
      </c>
      <c r="J405" s="484" t="s">
        <v>1587</v>
      </c>
      <c r="K405" s="265"/>
      <c r="L405" s="265"/>
      <c r="M405" s="265"/>
    </row>
    <row r="406" spans="1:13" ht="26.25" customHeight="1">
      <c r="A406" s="330" t="s">
        <v>608</v>
      </c>
      <c r="B406" s="331"/>
      <c r="C406" s="332"/>
      <c r="D406" s="468" t="s">
        <v>609</v>
      </c>
      <c r="E406" s="469"/>
      <c r="F406" s="469"/>
      <c r="G406" s="470"/>
      <c r="H406" s="336">
        <v>2919436.94</v>
      </c>
      <c r="I406" s="336">
        <f>+presupuesto!E12</f>
        <v>2426165.5699999998</v>
      </c>
      <c r="J406" s="266" t="s">
        <v>1586</v>
      </c>
      <c r="K406" s="400"/>
      <c r="L406" s="400"/>
      <c r="M406" s="401"/>
    </row>
    <row r="407" spans="1:13" ht="14.25" customHeight="1">
      <c r="A407" s="338"/>
      <c r="B407" s="339"/>
      <c r="C407" s="340"/>
      <c r="D407" s="471" t="s">
        <v>610</v>
      </c>
      <c r="E407" s="472"/>
      <c r="F407" s="472"/>
      <c r="G407" s="473"/>
      <c r="H407" s="336"/>
      <c r="I407" s="336"/>
      <c r="J407" s="405"/>
      <c r="K407" s="406"/>
      <c r="L407" s="406"/>
      <c r="M407" s="407"/>
    </row>
    <row r="408" spans="1:13" ht="26.25" customHeight="1">
      <c r="A408" s="338"/>
      <c r="B408" s="339"/>
      <c r="C408" s="340"/>
      <c r="D408" s="471" t="s">
        <v>611</v>
      </c>
      <c r="E408" s="472"/>
      <c r="F408" s="472"/>
      <c r="G408" s="473"/>
      <c r="H408" s="336"/>
      <c r="I408" s="336"/>
      <c r="J408" s="405"/>
      <c r="K408" s="406"/>
      <c r="L408" s="406"/>
      <c r="M408" s="407"/>
    </row>
    <row r="409" spans="1:13" ht="21" customHeight="1">
      <c r="A409" s="338"/>
      <c r="B409" s="339"/>
      <c r="C409" s="340"/>
      <c r="D409" s="471" t="s">
        <v>612</v>
      </c>
      <c r="E409" s="472"/>
      <c r="F409" s="472"/>
      <c r="G409" s="473"/>
      <c r="H409" s="336"/>
      <c r="I409" s="336"/>
      <c r="J409" s="405"/>
      <c r="K409" s="406"/>
      <c r="L409" s="406"/>
      <c r="M409" s="407"/>
    </row>
    <row r="410" spans="1:13" ht="14.25" customHeight="1">
      <c r="A410" s="338"/>
      <c r="B410" s="339"/>
      <c r="C410" s="340"/>
      <c r="D410" s="471" t="s">
        <v>613</v>
      </c>
      <c r="E410" s="472"/>
      <c r="F410" s="472"/>
      <c r="G410" s="473"/>
      <c r="H410" s="336"/>
      <c r="I410" s="336"/>
      <c r="J410" s="405"/>
      <c r="K410" s="406"/>
      <c r="L410" s="406"/>
      <c r="M410" s="407"/>
    </row>
    <row r="411" spans="1:13" ht="14.25" customHeight="1">
      <c r="A411" s="338"/>
      <c r="B411" s="339"/>
      <c r="C411" s="340"/>
      <c r="D411" s="471" t="s">
        <v>614</v>
      </c>
      <c r="E411" s="472"/>
      <c r="F411" s="472"/>
      <c r="G411" s="473"/>
      <c r="H411" s="336"/>
      <c r="I411" s="336"/>
      <c r="J411" s="405"/>
      <c r="K411" s="406"/>
      <c r="L411" s="406"/>
      <c r="M411" s="407"/>
    </row>
    <row r="412" spans="1:13" ht="16.5" customHeight="1">
      <c r="A412" s="338"/>
      <c r="B412" s="339"/>
      <c r="C412" s="340"/>
      <c r="D412" s="471" t="s">
        <v>615</v>
      </c>
      <c r="E412" s="472"/>
      <c r="F412" s="472"/>
      <c r="G412" s="473"/>
      <c r="H412" s="336"/>
      <c r="I412" s="336"/>
      <c r="J412" s="405"/>
      <c r="K412" s="406"/>
      <c r="L412" s="406"/>
      <c r="M412" s="407"/>
    </row>
    <row r="413" spans="1:13" ht="17.25" customHeight="1">
      <c r="A413" s="333"/>
      <c r="B413" s="334"/>
      <c r="C413" s="335"/>
      <c r="D413" s="327" t="s">
        <v>616</v>
      </c>
      <c r="E413" s="328"/>
      <c r="F413" s="328"/>
      <c r="G413" s="329"/>
      <c r="H413" s="337"/>
      <c r="I413" s="337"/>
      <c r="J413" s="402"/>
      <c r="K413" s="403"/>
      <c r="L413" s="403"/>
      <c r="M413" s="404"/>
    </row>
    <row r="414" spans="1:13" ht="25.5" customHeight="1">
      <c r="A414" s="330" t="s">
        <v>617</v>
      </c>
      <c r="B414" s="331"/>
      <c r="C414" s="332"/>
      <c r="D414" s="468" t="s">
        <v>618</v>
      </c>
      <c r="E414" s="469"/>
      <c r="F414" s="469"/>
      <c r="G414" s="470"/>
      <c r="H414" s="341">
        <f>+presupuesto!C13</f>
        <v>736791.45</v>
      </c>
      <c r="I414" s="341">
        <f>+presupuesto!E13</f>
        <v>701247.46</v>
      </c>
      <c r="J414" s="266" t="s">
        <v>1585</v>
      </c>
      <c r="K414" s="400"/>
      <c r="L414" s="400"/>
      <c r="M414" s="401"/>
    </row>
    <row r="415" spans="1:13" ht="24" customHeight="1">
      <c r="A415" s="338"/>
      <c r="B415" s="339"/>
      <c r="C415" s="340"/>
      <c r="D415" s="471" t="s">
        <v>619</v>
      </c>
      <c r="E415" s="472"/>
      <c r="F415" s="472"/>
      <c r="G415" s="473"/>
      <c r="H415" s="336"/>
      <c r="I415" s="336"/>
      <c r="J415" s="405"/>
      <c r="K415" s="406"/>
      <c r="L415" s="406"/>
      <c r="M415" s="407"/>
    </row>
    <row r="416" spans="1:13" ht="33" customHeight="1">
      <c r="A416" s="338"/>
      <c r="B416" s="339"/>
      <c r="C416" s="340"/>
      <c r="D416" s="471" t="s">
        <v>620</v>
      </c>
      <c r="E416" s="472"/>
      <c r="F416" s="472"/>
      <c r="G416" s="473"/>
      <c r="H416" s="336"/>
      <c r="I416" s="336"/>
      <c r="J416" s="405"/>
      <c r="K416" s="406"/>
      <c r="L416" s="406"/>
      <c r="M416" s="407"/>
    </row>
    <row r="417" spans="1:13" ht="31.5" customHeight="1">
      <c r="A417" s="338"/>
      <c r="B417" s="339"/>
      <c r="C417" s="340"/>
      <c r="D417" s="471" t="s">
        <v>621</v>
      </c>
      <c r="E417" s="472"/>
      <c r="F417" s="472"/>
      <c r="G417" s="473"/>
      <c r="H417" s="336"/>
      <c r="I417" s="336"/>
      <c r="J417" s="405"/>
      <c r="K417" s="406"/>
      <c r="L417" s="406"/>
      <c r="M417" s="407"/>
    </row>
    <row r="418" spans="1:13" ht="14.25" customHeight="1">
      <c r="A418" s="333"/>
      <c r="B418" s="334"/>
      <c r="C418" s="335"/>
      <c r="D418" s="327" t="s">
        <v>622</v>
      </c>
      <c r="E418" s="328"/>
      <c r="F418" s="328"/>
      <c r="G418" s="329"/>
      <c r="H418" s="337"/>
      <c r="I418" s="337"/>
      <c r="J418" s="402"/>
      <c r="K418" s="403"/>
      <c r="L418" s="403"/>
      <c r="M418" s="404"/>
    </row>
    <row r="419" spans="1:13" ht="28.5" customHeight="1">
      <c r="A419" s="330" t="s">
        <v>879</v>
      </c>
      <c r="B419" s="331"/>
      <c r="C419" s="332"/>
      <c r="D419" s="468" t="s">
        <v>623</v>
      </c>
      <c r="E419" s="469"/>
      <c r="F419" s="469"/>
      <c r="G419" s="470"/>
      <c r="H419" s="341">
        <f>+presupuesto!C14</f>
        <v>1042041.82</v>
      </c>
      <c r="I419" s="341">
        <f>+presupuesto!E14</f>
        <v>368519.55</v>
      </c>
      <c r="J419" s="266" t="s">
        <v>1584</v>
      </c>
      <c r="K419" s="400"/>
      <c r="L419" s="400"/>
      <c r="M419" s="401"/>
    </row>
    <row r="420" spans="1:13" ht="14.25" customHeight="1">
      <c r="A420" s="338"/>
      <c r="B420" s="339"/>
      <c r="C420" s="340"/>
      <c r="D420" s="471" t="s">
        <v>624</v>
      </c>
      <c r="E420" s="472"/>
      <c r="F420" s="472"/>
      <c r="G420" s="473"/>
      <c r="H420" s="336"/>
      <c r="I420" s="336"/>
      <c r="J420" s="405"/>
      <c r="K420" s="406"/>
      <c r="L420" s="406"/>
      <c r="M420" s="407"/>
    </row>
    <row r="421" spans="1:13" ht="14.25" customHeight="1">
      <c r="A421" s="338"/>
      <c r="B421" s="339"/>
      <c r="C421" s="340"/>
      <c r="D421" s="471" t="s">
        <v>625</v>
      </c>
      <c r="E421" s="472"/>
      <c r="F421" s="472"/>
      <c r="G421" s="473"/>
      <c r="H421" s="336"/>
      <c r="I421" s="336"/>
      <c r="J421" s="405"/>
      <c r="K421" s="406"/>
      <c r="L421" s="406"/>
      <c r="M421" s="407"/>
    </row>
    <row r="422" spans="1:13" ht="14.25" customHeight="1">
      <c r="A422" s="333"/>
      <c r="B422" s="334"/>
      <c r="C422" s="335"/>
      <c r="D422" s="327" t="s">
        <v>626</v>
      </c>
      <c r="E422" s="328"/>
      <c r="F422" s="328"/>
      <c r="G422" s="329"/>
      <c r="H422" s="337"/>
      <c r="I422" s="337"/>
      <c r="J422" s="402"/>
      <c r="K422" s="403"/>
      <c r="L422" s="403"/>
      <c r="M422" s="404"/>
    </row>
    <row r="423" spans="1:13" ht="39" customHeight="1">
      <c r="A423" s="474" t="s">
        <v>627</v>
      </c>
      <c r="B423" s="475"/>
      <c r="C423" s="476"/>
      <c r="D423" s="477" t="s">
        <v>628</v>
      </c>
      <c r="E423" s="478"/>
      <c r="F423" s="478"/>
      <c r="G423" s="479"/>
      <c r="H423" s="66">
        <f>+presupuesto!C15</f>
        <v>971384.76</v>
      </c>
      <c r="I423" s="67">
        <f>+presupuesto!E15</f>
        <v>890896.4</v>
      </c>
      <c r="J423" s="264" t="s">
        <v>1592</v>
      </c>
      <c r="K423" s="265"/>
      <c r="L423" s="265"/>
      <c r="M423" s="265"/>
    </row>
    <row r="424" spans="1:13" ht="24.75" customHeight="1">
      <c r="A424" s="330" t="s">
        <v>629</v>
      </c>
      <c r="B424" s="331"/>
      <c r="C424" s="332"/>
      <c r="D424" s="468" t="s">
        <v>630</v>
      </c>
      <c r="E424" s="469"/>
      <c r="F424" s="469"/>
      <c r="G424" s="470"/>
      <c r="H424" s="341">
        <f>+presupuesto!C16</f>
        <v>1192833.32</v>
      </c>
      <c r="I424" s="341">
        <f>+presupuesto!E16</f>
        <v>1011020.69</v>
      </c>
      <c r="J424" s="266" t="s">
        <v>1591</v>
      </c>
      <c r="K424" s="400"/>
      <c r="L424" s="400"/>
      <c r="M424" s="401"/>
    </row>
    <row r="425" spans="1:13" ht="14.25" customHeight="1">
      <c r="A425" s="338"/>
      <c r="B425" s="339"/>
      <c r="C425" s="340"/>
      <c r="D425" s="471" t="s">
        <v>631</v>
      </c>
      <c r="E425" s="472"/>
      <c r="F425" s="472"/>
      <c r="G425" s="473"/>
      <c r="H425" s="336"/>
      <c r="I425" s="336"/>
      <c r="J425" s="405"/>
      <c r="K425" s="406"/>
      <c r="L425" s="406"/>
      <c r="M425" s="407"/>
    </row>
    <row r="426" spans="1:13" ht="32.25" customHeight="1">
      <c r="A426" s="338"/>
      <c r="B426" s="339"/>
      <c r="C426" s="340"/>
      <c r="D426" s="471" t="s">
        <v>632</v>
      </c>
      <c r="E426" s="472"/>
      <c r="F426" s="472"/>
      <c r="G426" s="473"/>
      <c r="H426" s="336"/>
      <c r="I426" s="336"/>
      <c r="J426" s="405"/>
      <c r="K426" s="406"/>
      <c r="L426" s="406"/>
      <c r="M426" s="407"/>
    </row>
    <row r="427" spans="1:13" ht="24" customHeight="1">
      <c r="A427" s="333"/>
      <c r="B427" s="334"/>
      <c r="C427" s="335"/>
      <c r="D427" s="327" t="s">
        <v>633</v>
      </c>
      <c r="E427" s="328"/>
      <c r="F427" s="328"/>
      <c r="G427" s="329"/>
      <c r="H427" s="337"/>
      <c r="I427" s="337"/>
      <c r="J427" s="402"/>
      <c r="K427" s="403"/>
      <c r="L427" s="403"/>
      <c r="M427" s="404"/>
    </row>
    <row r="428" spans="1:13" ht="14.25" customHeight="1">
      <c r="A428" s="330" t="s">
        <v>634</v>
      </c>
      <c r="B428" s="331"/>
      <c r="C428" s="332"/>
      <c r="D428" s="468" t="s">
        <v>635</v>
      </c>
      <c r="E428" s="469"/>
      <c r="F428" s="469"/>
      <c r="G428" s="470"/>
      <c r="H428" s="341">
        <f>+presupuesto!C17</f>
        <v>3375067.66</v>
      </c>
      <c r="I428" s="341">
        <f>+presupuesto!E17</f>
        <v>2747681.85</v>
      </c>
      <c r="J428" s="266" t="s">
        <v>1590</v>
      </c>
      <c r="K428" s="400"/>
      <c r="L428" s="400"/>
      <c r="M428" s="401"/>
    </row>
    <row r="429" spans="1:13" ht="14.25" customHeight="1">
      <c r="A429" s="338"/>
      <c r="B429" s="339"/>
      <c r="C429" s="340"/>
      <c r="D429" s="471" t="s">
        <v>636</v>
      </c>
      <c r="E429" s="472"/>
      <c r="F429" s="472"/>
      <c r="G429" s="473"/>
      <c r="H429" s="336"/>
      <c r="I429" s="336"/>
      <c r="J429" s="405"/>
      <c r="K429" s="406"/>
      <c r="L429" s="406"/>
      <c r="M429" s="407"/>
    </row>
    <row r="430" spans="1:13" ht="14.25" customHeight="1">
      <c r="A430" s="338"/>
      <c r="B430" s="339"/>
      <c r="C430" s="340"/>
      <c r="D430" s="471" t="s">
        <v>637</v>
      </c>
      <c r="E430" s="472"/>
      <c r="F430" s="472"/>
      <c r="G430" s="473"/>
      <c r="H430" s="336"/>
      <c r="I430" s="336"/>
      <c r="J430" s="405"/>
      <c r="K430" s="406"/>
      <c r="L430" s="406"/>
      <c r="M430" s="407"/>
    </row>
    <row r="431" spans="1:13" ht="14.25" customHeight="1">
      <c r="A431" s="338"/>
      <c r="B431" s="339"/>
      <c r="C431" s="340"/>
      <c r="D431" s="471" t="s">
        <v>638</v>
      </c>
      <c r="E431" s="472"/>
      <c r="F431" s="472"/>
      <c r="G431" s="473"/>
      <c r="H431" s="336"/>
      <c r="I431" s="336"/>
      <c r="J431" s="405"/>
      <c r="K431" s="406"/>
      <c r="L431" s="406"/>
      <c r="M431" s="407"/>
    </row>
    <row r="432" spans="1:13" ht="14.25" customHeight="1">
      <c r="A432" s="333"/>
      <c r="B432" s="334"/>
      <c r="C432" s="335"/>
      <c r="D432" s="327" t="s">
        <v>639</v>
      </c>
      <c r="E432" s="328"/>
      <c r="F432" s="328"/>
      <c r="G432" s="329"/>
      <c r="H432" s="337"/>
      <c r="I432" s="337"/>
      <c r="J432" s="402"/>
      <c r="K432" s="403"/>
      <c r="L432" s="403"/>
      <c r="M432" s="404"/>
    </row>
    <row r="433" spans="1:13">
      <c r="A433" s="330" t="s">
        <v>640</v>
      </c>
      <c r="B433" s="331"/>
      <c r="C433" s="332"/>
      <c r="D433" s="468" t="s">
        <v>641</v>
      </c>
      <c r="E433" s="469"/>
      <c r="F433" s="469"/>
      <c r="G433" s="470"/>
      <c r="H433" s="341">
        <f>+presupuesto!C18</f>
        <v>1070587.3700000001</v>
      </c>
      <c r="I433" s="341">
        <f>+presupuesto!E18</f>
        <v>1062931.03</v>
      </c>
      <c r="J433" s="266" t="s">
        <v>1593</v>
      </c>
      <c r="K433" s="400"/>
      <c r="L433" s="400"/>
      <c r="M433" s="401"/>
    </row>
    <row r="434" spans="1:13">
      <c r="A434" s="333"/>
      <c r="B434" s="334"/>
      <c r="C434" s="335"/>
      <c r="D434" s="327" t="s">
        <v>642</v>
      </c>
      <c r="E434" s="328"/>
      <c r="F434" s="328"/>
      <c r="G434" s="329"/>
      <c r="H434" s="337"/>
      <c r="I434" s="337"/>
      <c r="J434" s="402"/>
      <c r="K434" s="403"/>
      <c r="L434" s="403"/>
      <c r="M434" s="404"/>
    </row>
    <row r="435" spans="1:13" ht="36.75" customHeight="1">
      <c r="A435" s="330" t="s">
        <v>643</v>
      </c>
      <c r="B435" s="331"/>
      <c r="C435" s="332"/>
      <c r="D435" s="468" t="s">
        <v>644</v>
      </c>
      <c r="E435" s="469"/>
      <c r="F435" s="469"/>
      <c r="G435" s="470"/>
      <c r="H435" s="341">
        <f>+presupuesto!C19</f>
        <v>2367723.25</v>
      </c>
      <c r="I435" s="341">
        <f>+presupuesto!E19</f>
        <v>2074267.64</v>
      </c>
      <c r="J435" s="266" t="s">
        <v>1594</v>
      </c>
      <c r="K435" s="400"/>
      <c r="L435" s="400"/>
      <c r="M435" s="401"/>
    </row>
    <row r="436" spans="1:13" ht="29.25" customHeight="1">
      <c r="A436" s="333"/>
      <c r="B436" s="334"/>
      <c r="C436" s="335"/>
      <c r="D436" s="327" t="s">
        <v>645</v>
      </c>
      <c r="E436" s="328"/>
      <c r="F436" s="328"/>
      <c r="G436" s="329"/>
      <c r="H436" s="337"/>
      <c r="I436" s="337"/>
      <c r="J436" s="402"/>
      <c r="K436" s="403"/>
      <c r="L436" s="403"/>
      <c r="M436" s="404"/>
    </row>
    <row r="437" spans="1:13" ht="24.75" customHeight="1">
      <c r="A437" s="330" t="s">
        <v>646</v>
      </c>
      <c r="B437" s="331"/>
      <c r="C437" s="332"/>
      <c r="D437" s="468" t="s">
        <v>647</v>
      </c>
      <c r="E437" s="469"/>
      <c r="F437" s="469"/>
      <c r="G437" s="470"/>
      <c r="H437" s="341">
        <f>+presupuesto!C20</f>
        <v>14074294.869999999</v>
      </c>
      <c r="I437" s="341">
        <f>+presupuesto!E20</f>
        <v>9866144.9700000007</v>
      </c>
      <c r="J437" s="266" t="s">
        <v>1595</v>
      </c>
      <c r="K437" s="400"/>
      <c r="L437" s="400"/>
      <c r="M437" s="401"/>
    </row>
    <row r="438" spans="1:13" ht="14.25" customHeight="1">
      <c r="A438" s="338"/>
      <c r="B438" s="339"/>
      <c r="C438" s="340"/>
      <c r="D438" s="471" t="s">
        <v>648</v>
      </c>
      <c r="E438" s="472"/>
      <c r="F438" s="472"/>
      <c r="G438" s="473"/>
      <c r="H438" s="336"/>
      <c r="I438" s="336"/>
      <c r="J438" s="405"/>
      <c r="K438" s="406"/>
      <c r="L438" s="406"/>
      <c r="M438" s="407"/>
    </row>
    <row r="439" spans="1:13">
      <c r="A439" s="338"/>
      <c r="B439" s="339"/>
      <c r="C439" s="340"/>
      <c r="D439" s="471" t="s">
        <v>649</v>
      </c>
      <c r="E439" s="472"/>
      <c r="F439" s="472"/>
      <c r="G439" s="473"/>
      <c r="H439" s="336"/>
      <c r="I439" s="336"/>
      <c r="J439" s="405"/>
      <c r="K439" s="406"/>
      <c r="L439" s="406"/>
      <c r="M439" s="407"/>
    </row>
    <row r="440" spans="1:13">
      <c r="A440" s="333"/>
      <c r="B440" s="334"/>
      <c r="C440" s="335"/>
      <c r="D440" s="327" t="s">
        <v>650</v>
      </c>
      <c r="E440" s="328"/>
      <c r="F440" s="328"/>
      <c r="G440" s="329"/>
      <c r="H440" s="337"/>
      <c r="I440" s="337"/>
      <c r="J440" s="402"/>
      <c r="K440" s="403"/>
      <c r="L440" s="403"/>
      <c r="M440" s="404"/>
    </row>
    <row r="441" spans="1:13" ht="26.25" customHeight="1">
      <c r="A441" s="330" t="s">
        <v>651</v>
      </c>
      <c r="B441" s="331"/>
      <c r="C441" s="332"/>
      <c r="D441" s="468" t="s">
        <v>623</v>
      </c>
      <c r="E441" s="469"/>
      <c r="F441" s="469"/>
      <c r="G441" s="470"/>
      <c r="H441" s="341">
        <f>+presupuesto!C21</f>
        <v>10771851.68</v>
      </c>
      <c r="I441" s="341">
        <f>+presupuesto!E21</f>
        <v>4573208.5</v>
      </c>
      <c r="J441" s="266" t="s">
        <v>1596</v>
      </c>
      <c r="K441" s="400"/>
      <c r="L441" s="400"/>
      <c r="M441" s="401"/>
    </row>
    <row r="442" spans="1:13" ht="30" customHeight="1">
      <c r="A442" s="338"/>
      <c r="B442" s="339"/>
      <c r="C442" s="340"/>
      <c r="D442" s="471" t="s">
        <v>652</v>
      </c>
      <c r="E442" s="472"/>
      <c r="F442" s="472"/>
      <c r="G442" s="473"/>
      <c r="H442" s="336"/>
      <c r="I442" s="336"/>
      <c r="J442" s="405"/>
      <c r="K442" s="406"/>
      <c r="L442" s="406"/>
      <c r="M442" s="407"/>
    </row>
    <row r="443" spans="1:13" ht="25.5" customHeight="1">
      <c r="A443" s="338"/>
      <c r="B443" s="339"/>
      <c r="C443" s="340"/>
      <c r="D443" s="471" t="s">
        <v>653</v>
      </c>
      <c r="E443" s="472"/>
      <c r="F443" s="472"/>
      <c r="G443" s="473"/>
      <c r="H443" s="336"/>
      <c r="I443" s="336"/>
      <c r="J443" s="405"/>
      <c r="K443" s="406"/>
      <c r="L443" s="406"/>
      <c r="M443" s="407"/>
    </row>
    <row r="444" spans="1:13" ht="14.25" customHeight="1">
      <c r="A444" s="333"/>
      <c r="B444" s="334"/>
      <c r="C444" s="335"/>
      <c r="D444" s="327" t="s">
        <v>654</v>
      </c>
      <c r="E444" s="328"/>
      <c r="F444" s="328"/>
      <c r="G444" s="329"/>
      <c r="H444" s="337"/>
      <c r="I444" s="337"/>
      <c r="J444" s="402"/>
      <c r="K444" s="403"/>
      <c r="L444" s="403"/>
      <c r="M444" s="404"/>
    </row>
    <row r="445" spans="1:13" ht="36" customHeight="1">
      <c r="A445" s="330" t="s">
        <v>655</v>
      </c>
      <c r="B445" s="331"/>
      <c r="C445" s="332"/>
      <c r="D445" s="468" t="s">
        <v>656</v>
      </c>
      <c r="E445" s="469"/>
      <c r="F445" s="469"/>
      <c r="G445" s="470"/>
      <c r="H445" s="341">
        <f>+presupuesto!C22</f>
        <v>1818929.73</v>
      </c>
      <c r="I445" s="341">
        <f>+presupuesto!E22</f>
        <v>838900.32</v>
      </c>
      <c r="J445" s="266" t="s">
        <v>1597</v>
      </c>
      <c r="K445" s="400"/>
      <c r="L445" s="400"/>
      <c r="M445" s="401"/>
    </row>
    <row r="446" spans="1:13" ht="25.5" customHeight="1">
      <c r="A446" s="338"/>
      <c r="B446" s="339"/>
      <c r="C446" s="340"/>
      <c r="D446" s="471" t="s">
        <v>657</v>
      </c>
      <c r="E446" s="472"/>
      <c r="F446" s="472"/>
      <c r="G446" s="473"/>
      <c r="H446" s="336"/>
      <c r="I446" s="336"/>
      <c r="J446" s="405"/>
      <c r="K446" s="406"/>
      <c r="L446" s="406"/>
      <c r="M446" s="407"/>
    </row>
    <row r="447" spans="1:13" ht="16.5" customHeight="1">
      <c r="A447" s="338"/>
      <c r="B447" s="339"/>
      <c r="C447" s="340"/>
      <c r="D447" s="471" t="s">
        <v>658</v>
      </c>
      <c r="E447" s="472"/>
      <c r="F447" s="472"/>
      <c r="G447" s="473"/>
      <c r="H447" s="336"/>
      <c r="I447" s="336"/>
      <c r="J447" s="405"/>
      <c r="K447" s="406"/>
      <c r="L447" s="406"/>
      <c r="M447" s="407"/>
    </row>
    <row r="448" spans="1:13" ht="24" customHeight="1">
      <c r="A448" s="333"/>
      <c r="B448" s="334"/>
      <c r="C448" s="335"/>
      <c r="D448" s="327" t="s">
        <v>659</v>
      </c>
      <c r="E448" s="328"/>
      <c r="F448" s="328"/>
      <c r="G448" s="329"/>
      <c r="H448" s="337"/>
      <c r="I448" s="337"/>
      <c r="J448" s="402"/>
      <c r="K448" s="403"/>
      <c r="L448" s="403"/>
      <c r="M448" s="404"/>
    </row>
    <row r="449" spans="1:13" ht="15">
      <c r="A449" s="474" t="s">
        <v>660</v>
      </c>
      <c r="B449" s="475"/>
      <c r="C449" s="476"/>
      <c r="D449" s="632"/>
      <c r="E449" s="633"/>
      <c r="F449" s="633"/>
      <c r="G449" s="634"/>
      <c r="H449" s="66">
        <f>+presupuesto!C23</f>
        <v>607915.27</v>
      </c>
      <c r="I449" s="67">
        <f>+presupuesto!E23</f>
        <v>476985.83</v>
      </c>
      <c r="J449" s="264" t="s">
        <v>1581</v>
      </c>
      <c r="K449" s="265"/>
      <c r="L449" s="265"/>
      <c r="M449" s="265"/>
    </row>
    <row r="450" spans="1:13" ht="15">
      <c r="A450" s="635" t="s">
        <v>661</v>
      </c>
      <c r="B450" s="636"/>
      <c r="C450" s="637"/>
      <c r="D450" s="632"/>
      <c r="E450" s="633"/>
      <c r="F450" s="633"/>
      <c r="G450" s="634"/>
      <c r="H450" s="66">
        <f>+presupuesto!C24</f>
        <v>7220059.4500000002</v>
      </c>
      <c r="I450" s="67">
        <f>+presupuesto!E24</f>
        <v>5202583.71</v>
      </c>
      <c r="J450" s="264" t="s">
        <v>1582</v>
      </c>
      <c r="K450" s="265"/>
      <c r="L450" s="265"/>
      <c r="M450" s="265"/>
    </row>
    <row r="451" spans="1:13" ht="20.25" customHeight="1">
      <c r="A451" s="28"/>
      <c r="B451" s="28"/>
      <c r="C451" s="28"/>
      <c r="D451" s="29"/>
      <c r="E451" s="29"/>
      <c r="F451" s="29"/>
      <c r="G451" s="29"/>
      <c r="H451" s="118">
        <f>SUM(H397:H450)</f>
        <v>53182890.960000001</v>
      </c>
      <c r="I451" s="118">
        <f>SUM(I397:I450)</f>
        <v>36863654.609999999</v>
      </c>
      <c r="J451" s="26"/>
      <c r="K451" s="26"/>
      <c r="L451" s="26"/>
      <c r="M451" s="26"/>
    </row>
    <row r="452" spans="1:13" ht="20.25" customHeight="1">
      <c r="A452" s="75" t="s">
        <v>70</v>
      </c>
      <c r="B452" s="76"/>
      <c r="C452" s="76"/>
      <c r="D452" s="76"/>
      <c r="E452" s="76"/>
      <c r="F452" s="76"/>
      <c r="G452" s="76"/>
      <c r="H452" s="76"/>
      <c r="I452" s="76"/>
      <c r="J452" s="76"/>
      <c r="K452" s="76"/>
      <c r="L452" s="76"/>
      <c r="M452" s="76"/>
    </row>
    <row r="453" spans="1:13" ht="26.1" customHeight="1">
      <c r="A453" s="434" t="s">
        <v>71</v>
      </c>
      <c r="B453" s="434"/>
      <c r="C453" s="434" t="s">
        <v>72</v>
      </c>
      <c r="D453" s="434"/>
      <c r="E453" s="435" t="s">
        <v>73</v>
      </c>
      <c r="F453" s="437"/>
      <c r="G453" s="434" t="s">
        <v>74</v>
      </c>
      <c r="H453" s="434"/>
      <c r="I453" s="434"/>
      <c r="J453" s="434" t="s">
        <v>75</v>
      </c>
      <c r="K453" s="434"/>
      <c r="L453" s="434"/>
      <c r="M453" s="17" t="s">
        <v>76</v>
      </c>
    </row>
    <row r="454" spans="1:13" ht="20.25" customHeight="1">
      <c r="A454" s="626">
        <v>53182890.960000001</v>
      </c>
      <c r="B454" s="627"/>
      <c r="C454" s="626">
        <v>7996893.0800000001</v>
      </c>
      <c r="D454" s="627"/>
      <c r="E454" s="628">
        <v>6754083.2400000002</v>
      </c>
      <c r="F454" s="629"/>
      <c r="G454" s="630">
        <v>36907706.039999999</v>
      </c>
      <c r="H454" s="631"/>
      <c r="I454" s="631"/>
      <c r="J454" s="630">
        <v>25638525.739999998</v>
      </c>
      <c r="K454" s="631"/>
      <c r="L454" s="631"/>
      <c r="M454" s="227">
        <v>0.69</v>
      </c>
    </row>
    <row r="455" spans="1:13" ht="20.25" customHeight="1">
      <c r="A455" s="23"/>
      <c r="B455" s="23"/>
      <c r="C455" s="23"/>
      <c r="D455" s="23"/>
      <c r="E455" s="24"/>
      <c r="F455" s="24"/>
      <c r="G455" s="24"/>
      <c r="H455" s="24"/>
      <c r="I455" s="30"/>
      <c r="J455" s="30"/>
      <c r="K455" s="30"/>
      <c r="L455" s="30"/>
      <c r="M455" s="30"/>
    </row>
    <row r="456" spans="1:13" ht="20.25" customHeight="1">
      <c r="A456" s="75" t="s">
        <v>77</v>
      </c>
      <c r="B456" s="119"/>
      <c r="C456" s="119"/>
      <c r="D456" s="119"/>
      <c r="E456" s="120"/>
      <c r="F456" s="120"/>
      <c r="G456" s="120"/>
      <c r="H456" s="120"/>
      <c r="I456" s="121"/>
      <c r="J456" s="121"/>
      <c r="K456" s="121"/>
      <c r="L456" s="121"/>
      <c r="M456" s="121"/>
    </row>
    <row r="457" spans="1:13" ht="39" customHeight="1">
      <c r="A457" s="435" t="s">
        <v>78</v>
      </c>
      <c r="B457" s="436"/>
      <c r="C457" s="437"/>
      <c r="D457" s="435" t="s">
        <v>79</v>
      </c>
      <c r="E457" s="436"/>
      <c r="F457" s="437"/>
      <c r="G457" s="435" t="s">
        <v>80</v>
      </c>
      <c r="H457" s="436"/>
      <c r="I457" s="436"/>
      <c r="J457" s="437"/>
      <c r="K457" s="435" t="s">
        <v>663</v>
      </c>
      <c r="L457" s="436"/>
      <c r="M457" s="437"/>
    </row>
    <row r="458" spans="1:13" ht="30" customHeight="1">
      <c r="A458" s="621" t="s">
        <v>662</v>
      </c>
      <c r="B458" s="621"/>
      <c r="C458" s="621"/>
      <c r="D458" s="622">
        <f>+H451</f>
        <v>53182890.960000001</v>
      </c>
      <c r="E458" s="623"/>
      <c r="F458" s="624"/>
      <c r="G458" s="621">
        <f>+E518</f>
        <v>29788799.09</v>
      </c>
      <c r="H458" s="621"/>
      <c r="I458" s="621"/>
      <c r="J458" s="621"/>
      <c r="K458" s="264" t="s">
        <v>1599</v>
      </c>
      <c r="L458" s="625"/>
      <c r="M458" s="625"/>
    </row>
    <row r="459" spans="1:13" ht="20.25" customHeight="1">
      <c r="A459" s="23"/>
      <c r="B459" s="23"/>
      <c r="C459" s="23"/>
      <c r="D459" s="23"/>
      <c r="E459" s="24"/>
      <c r="F459" s="24"/>
      <c r="G459" s="24"/>
      <c r="H459" s="24"/>
      <c r="I459" s="30"/>
      <c r="J459" s="30"/>
      <c r="K459" s="30"/>
      <c r="L459" s="30"/>
      <c r="M459" s="30"/>
    </row>
    <row r="460" spans="1:13" ht="20.25" customHeight="1">
      <c r="A460" s="75" t="s">
        <v>81</v>
      </c>
      <c r="B460" s="119"/>
      <c r="C460" s="119"/>
      <c r="D460" s="119"/>
      <c r="E460" s="120"/>
      <c r="F460" s="120"/>
      <c r="G460" s="120"/>
      <c r="H460" s="120"/>
      <c r="I460" s="121"/>
      <c r="J460" s="121"/>
      <c r="K460" s="121"/>
      <c r="L460" s="121"/>
      <c r="M460" s="121"/>
    </row>
    <row r="461" spans="1:13" ht="66" customHeight="1">
      <c r="A461" s="434" t="s">
        <v>81</v>
      </c>
      <c r="B461" s="434"/>
      <c r="C461" s="434"/>
      <c r="D461" s="42" t="s">
        <v>104</v>
      </c>
      <c r="E461" s="435" t="s">
        <v>82</v>
      </c>
      <c r="F461" s="437"/>
      <c r="G461" s="434" t="s">
        <v>83</v>
      </c>
      <c r="H461" s="434"/>
      <c r="I461" s="434" t="s">
        <v>84</v>
      </c>
      <c r="J461" s="434"/>
      <c r="K461" s="434"/>
      <c r="L461" s="434" t="s">
        <v>85</v>
      </c>
      <c r="M461" s="434"/>
    </row>
    <row r="462" spans="1:13" ht="129.75" customHeight="1">
      <c r="A462" s="641" t="s">
        <v>664</v>
      </c>
      <c r="B462" s="641"/>
      <c r="C462" s="641"/>
      <c r="D462" s="65" t="s">
        <v>662</v>
      </c>
      <c r="E462" s="294" t="s">
        <v>665</v>
      </c>
      <c r="F462" s="296"/>
      <c r="G462" s="642" t="s">
        <v>666</v>
      </c>
      <c r="H462" s="643"/>
      <c r="I462" s="644" t="s">
        <v>662</v>
      </c>
      <c r="J462" s="645"/>
      <c r="K462" s="646"/>
      <c r="L462" s="647" t="s">
        <v>1616</v>
      </c>
      <c r="M462" s="648"/>
    </row>
    <row r="463" spans="1:13" ht="20.25" customHeight="1">
      <c r="A463" s="23"/>
      <c r="B463" s="23"/>
      <c r="C463" s="23"/>
      <c r="D463" s="23"/>
      <c r="E463" s="24"/>
      <c r="F463" s="24"/>
      <c r="G463" s="24"/>
      <c r="H463" s="24"/>
      <c r="I463" s="30"/>
      <c r="J463" s="30"/>
      <c r="K463" s="30"/>
      <c r="L463" s="30"/>
      <c r="M463" s="30"/>
    </row>
    <row r="464" spans="1:13" ht="20.25" customHeight="1">
      <c r="A464" s="75" t="s">
        <v>273</v>
      </c>
      <c r="B464" s="119"/>
      <c r="C464" s="119"/>
      <c r="D464" s="119"/>
      <c r="E464" s="120"/>
      <c r="F464" s="120"/>
      <c r="G464" s="120"/>
      <c r="H464" s="120"/>
      <c r="I464" s="121"/>
      <c r="J464" s="121"/>
      <c r="K464" s="121"/>
      <c r="L464" s="121"/>
      <c r="M464" s="121"/>
    </row>
    <row r="465" spans="1:13" ht="78" customHeight="1">
      <c r="A465" s="434" t="s">
        <v>86</v>
      </c>
      <c r="B465" s="434"/>
      <c r="C465" s="434"/>
      <c r="D465" s="42" t="s">
        <v>104</v>
      </c>
      <c r="E465" s="435" t="s">
        <v>87</v>
      </c>
      <c r="F465" s="437"/>
      <c r="G465" s="652" t="s">
        <v>88</v>
      </c>
      <c r="H465" s="653"/>
      <c r="I465" s="654"/>
      <c r="J465" s="435" t="s">
        <v>89</v>
      </c>
      <c r="K465" s="437"/>
      <c r="L465" s="42" t="s">
        <v>104</v>
      </c>
      <c r="M465" s="42" t="s">
        <v>90</v>
      </c>
    </row>
    <row r="466" spans="1:13" ht="118.5" customHeight="1">
      <c r="A466" s="649" t="s">
        <v>668</v>
      </c>
      <c r="B466" s="650"/>
      <c r="C466" s="651"/>
      <c r="D466" s="130" t="s">
        <v>669</v>
      </c>
      <c r="E466" s="649" t="s">
        <v>272</v>
      </c>
      <c r="F466" s="651"/>
      <c r="G466" s="649" t="s">
        <v>670</v>
      </c>
      <c r="H466" s="650"/>
      <c r="I466" s="651"/>
      <c r="J466" s="655" t="s">
        <v>89</v>
      </c>
      <c r="K466" s="656"/>
      <c r="L466" s="130" t="s">
        <v>669</v>
      </c>
      <c r="M466" s="131" t="s">
        <v>667</v>
      </c>
    </row>
    <row r="467" spans="1:13" ht="20.25" customHeight="1">
      <c r="A467" s="23"/>
      <c r="B467" s="23"/>
      <c r="C467" s="23"/>
      <c r="D467" s="23"/>
      <c r="E467" s="24"/>
      <c r="F467" s="24"/>
      <c r="G467" s="24"/>
      <c r="H467" s="24"/>
      <c r="I467" s="30"/>
      <c r="J467" s="30"/>
      <c r="K467" s="30"/>
      <c r="L467" s="30"/>
      <c r="M467" s="30"/>
    </row>
    <row r="468" spans="1:13" ht="20.25" customHeight="1">
      <c r="A468" s="75" t="s">
        <v>91</v>
      </c>
      <c r="B468" s="119"/>
      <c r="C468" s="119"/>
      <c r="D468" s="119"/>
      <c r="E468" s="120"/>
      <c r="F468" s="120"/>
      <c r="G468" s="120"/>
      <c r="H468" s="120"/>
      <c r="I468" s="121"/>
      <c r="J468" s="121"/>
      <c r="K468" s="121"/>
      <c r="L468" s="121"/>
      <c r="M468" s="30"/>
    </row>
    <row r="469" spans="1:13" ht="56.25" customHeight="1">
      <c r="A469" s="434" t="s">
        <v>92</v>
      </c>
      <c r="B469" s="434"/>
      <c r="C469" s="434" t="s">
        <v>93</v>
      </c>
      <c r="D469" s="434"/>
      <c r="E469" s="435" t="s">
        <v>94</v>
      </c>
      <c r="F469" s="437"/>
      <c r="G469" s="434" t="s">
        <v>95</v>
      </c>
      <c r="H469" s="434"/>
      <c r="I469" s="434"/>
      <c r="J469" s="434" t="s">
        <v>58</v>
      </c>
      <c r="K469" s="434"/>
      <c r="L469" s="434"/>
      <c r="M469" s="17" t="s">
        <v>59</v>
      </c>
    </row>
    <row r="470" spans="1:13" ht="38.25" customHeight="1">
      <c r="A470" s="387" t="s">
        <v>598</v>
      </c>
      <c r="B470" s="387"/>
      <c r="C470" s="410">
        <f>+presupuesto!B7</f>
        <v>394497.6</v>
      </c>
      <c r="D470" s="411"/>
      <c r="E470" s="410">
        <f>+presupuesto!E7</f>
        <v>344419.87</v>
      </c>
      <c r="F470" s="411"/>
      <c r="G470" s="416">
        <f>+E470/C470</f>
        <v>0.87305948122371346</v>
      </c>
      <c r="H470" s="417"/>
      <c r="I470" s="418"/>
      <c r="J470" s="439" t="s">
        <v>905</v>
      </c>
      <c r="K470" s="440"/>
      <c r="L470" s="441"/>
      <c r="M470" s="285" t="s">
        <v>1604</v>
      </c>
    </row>
    <row r="471" spans="1:13" ht="39.75" customHeight="1">
      <c r="A471" s="387" t="s">
        <v>599</v>
      </c>
      <c r="B471" s="387"/>
      <c r="C471" s="414"/>
      <c r="D471" s="415"/>
      <c r="E471" s="414"/>
      <c r="F471" s="415"/>
      <c r="G471" s="422"/>
      <c r="H471" s="423"/>
      <c r="I471" s="424"/>
      <c r="J471" s="442"/>
      <c r="K471" s="443"/>
      <c r="L471" s="444"/>
      <c r="M471" s="286"/>
    </row>
    <row r="472" spans="1:13" ht="23.25" customHeight="1">
      <c r="A472" s="387" t="s">
        <v>601</v>
      </c>
      <c r="B472" s="387"/>
      <c r="C472" s="388">
        <v>242797.46</v>
      </c>
      <c r="D472" s="389"/>
      <c r="E472" s="388">
        <f>+presupuesto!E8</f>
        <v>193192.37</v>
      </c>
      <c r="F472" s="389"/>
      <c r="G472" s="390">
        <f>+E472/C472</f>
        <v>0.79569353814492128</v>
      </c>
      <c r="H472" s="391"/>
      <c r="I472" s="392"/>
      <c r="J472" s="480" t="str">
        <f>+J470</f>
        <v>No Aplica</v>
      </c>
      <c r="K472" s="481"/>
      <c r="L472" s="482"/>
      <c r="M472" s="242" t="s">
        <v>1608</v>
      </c>
    </row>
    <row r="473" spans="1:13" ht="37.5" customHeight="1">
      <c r="A473" s="387" t="s">
        <v>671</v>
      </c>
      <c r="B473" s="387"/>
      <c r="C473" s="388">
        <f>+presupuesto!B9</f>
        <v>1453007.66</v>
      </c>
      <c r="D473" s="389"/>
      <c r="E473" s="388">
        <f>+presupuesto!E9</f>
        <v>1171419.6000000001</v>
      </c>
      <c r="F473" s="389"/>
      <c r="G473" s="390">
        <f>+E473/C473</f>
        <v>0.80620332035964637</v>
      </c>
      <c r="H473" s="391"/>
      <c r="I473" s="392"/>
      <c r="J473" s="480" t="str">
        <f>+J472</f>
        <v>No Aplica</v>
      </c>
      <c r="K473" s="481"/>
      <c r="L473" s="482"/>
      <c r="M473" s="242" t="s">
        <v>1602</v>
      </c>
    </row>
    <row r="474" spans="1:13" ht="30.75" customHeight="1">
      <c r="A474" s="387" t="s">
        <v>605</v>
      </c>
      <c r="B474" s="387"/>
      <c r="C474" s="388">
        <f>+presupuesto!B10</f>
        <v>1250230.44</v>
      </c>
      <c r="D474" s="389"/>
      <c r="E474" s="388">
        <f>+presupuesto!E10</f>
        <v>1518783.27</v>
      </c>
      <c r="F474" s="389"/>
      <c r="G474" s="390">
        <f>+E474/C474</f>
        <v>1.2148026646991574</v>
      </c>
      <c r="H474" s="391"/>
      <c r="I474" s="392"/>
      <c r="J474" s="480" t="s">
        <v>905</v>
      </c>
      <c r="K474" s="481"/>
      <c r="L474" s="482"/>
      <c r="M474" s="242" t="s">
        <v>1611</v>
      </c>
    </row>
    <row r="475" spans="1:13" ht="45.75" customHeight="1">
      <c r="A475" s="387" t="s">
        <v>609</v>
      </c>
      <c r="B475" s="387"/>
      <c r="C475" s="445">
        <f>+presupuesto!B12</f>
        <v>2467672.09</v>
      </c>
      <c r="D475" s="446"/>
      <c r="E475" s="410">
        <f>+presupuesto!E12</f>
        <v>2426165.5699999998</v>
      </c>
      <c r="F475" s="411"/>
      <c r="G475" s="416">
        <f>+E475/C475</f>
        <v>0.98317988837811909</v>
      </c>
      <c r="H475" s="417"/>
      <c r="I475" s="418"/>
      <c r="J475" s="439" t="s">
        <v>905</v>
      </c>
      <c r="K475" s="440"/>
      <c r="L475" s="441"/>
      <c r="M475" s="285" t="s">
        <v>1606</v>
      </c>
    </row>
    <row r="476" spans="1:13" ht="27" customHeight="1">
      <c r="A476" s="387" t="s">
        <v>610</v>
      </c>
      <c r="B476" s="387"/>
      <c r="C476" s="447"/>
      <c r="D476" s="448"/>
      <c r="E476" s="412"/>
      <c r="F476" s="413"/>
      <c r="G476" s="419"/>
      <c r="H476" s="420"/>
      <c r="I476" s="421"/>
      <c r="J476" s="451"/>
      <c r="K476" s="452"/>
      <c r="L476" s="453"/>
      <c r="M476" s="287"/>
    </row>
    <row r="477" spans="1:13" ht="50.25" customHeight="1">
      <c r="A477" s="387" t="s">
        <v>611</v>
      </c>
      <c r="B477" s="387"/>
      <c r="C477" s="447"/>
      <c r="D477" s="448"/>
      <c r="E477" s="412"/>
      <c r="F477" s="413"/>
      <c r="G477" s="419"/>
      <c r="H477" s="420"/>
      <c r="I477" s="421"/>
      <c r="J477" s="451"/>
      <c r="K477" s="452"/>
      <c r="L477" s="453"/>
      <c r="M477" s="287"/>
    </row>
    <row r="478" spans="1:13" ht="41.25" customHeight="1">
      <c r="A478" s="387" t="s">
        <v>612</v>
      </c>
      <c r="B478" s="387"/>
      <c r="C478" s="447"/>
      <c r="D478" s="448"/>
      <c r="E478" s="412"/>
      <c r="F478" s="413"/>
      <c r="G478" s="419"/>
      <c r="H478" s="420"/>
      <c r="I478" s="421"/>
      <c r="J478" s="451"/>
      <c r="K478" s="452"/>
      <c r="L478" s="453"/>
      <c r="M478" s="287"/>
    </row>
    <row r="479" spans="1:13" ht="27" customHeight="1">
      <c r="A479" s="387" t="s">
        <v>613</v>
      </c>
      <c r="B479" s="387"/>
      <c r="C479" s="447"/>
      <c r="D479" s="448"/>
      <c r="E479" s="412"/>
      <c r="F479" s="413"/>
      <c r="G479" s="419"/>
      <c r="H479" s="420"/>
      <c r="I479" s="421"/>
      <c r="J479" s="451"/>
      <c r="K479" s="452"/>
      <c r="L479" s="453"/>
      <c r="M479" s="287"/>
    </row>
    <row r="480" spans="1:13" ht="20.25" customHeight="1">
      <c r="A480" s="387" t="s">
        <v>614</v>
      </c>
      <c r="B480" s="387"/>
      <c r="C480" s="447"/>
      <c r="D480" s="448"/>
      <c r="E480" s="412"/>
      <c r="F480" s="413"/>
      <c r="G480" s="419"/>
      <c r="H480" s="420"/>
      <c r="I480" s="421"/>
      <c r="J480" s="451"/>
      <c r="K480" s="452"/>
      <c r="L480" s="453"/>
      <c r="M480" s="287"/>
    </row>
    <row r="481" spans="1:13" ht="29.25" customHeight="1">
      <c r="A481" s="387" t="s">
        <v>615</v>
      </c>
      <c r="B481" s="387"/>
      <c r="C481" s="447"/>
      <c r="D481" s="448"/>
      <c r="E481" s="412"/>
      <c r="F481" s="413"/>
      <c r="G481" s="419"/>
      <c r="H481" s="420"/>
      <c r="I481" s="421"/>
      <c r="J481" s="451"/>
      <c r="K481" s="452"/>
      <c r="L481" s="453"/>
      <c r="M481" s="287"/>
    </row>
    <row r="482" spans="1:13" ht="35.25" customHeight="1">
      <c r="A482" s="387" t="s">
        <v>616</v>
      </c>
      <c r="B482" s="387"/>
      <c r="C482" s="449"/>
      <c r="D482" s="450"/>
      <c r="E482" s="414"/>
      <c r="F482" s="415"/>
      <c r="G482" s="422"/>
      <c r="H482" s="423"/>
      <c r="I482" s="424"/>
      <c r="J482" s="442"/>
      <c r="K482" s="443"/>
      <c r="L482" s="444"/>
      <c r="M482" s="286"/>
    </row>
    <row r="483" spans="1:13" ht="25.5" customHeight="1">
      <c r="A483" s="387" t="s">
        <v>618</v>
      </c>
      <c r="B483" s="387"/>
      <c r="C483" s="410">
        <f>+presupuesto!B13</f>
        <v>895093.54</v>
      </c>
      <c r="D483" s="411"/>
      <c r="E483" s="410">
        <f>+presupuesto!E13</f>
        <v>701247.46</v>
      </c>
      <c r="F483" s="411"/>
      <c r="G483" s="416">
        <f>+E483/C483</f>
        <v>0.78343483520169288</v>
      </c>
      <c r="H483" s="417"/>
      <c r="I483" s="418"/>
      <c r="J483" s="439" t="s">
        <v>905</v>
      </c>
      <c r="K483" s="440"/>
      <c r="L483" s="441"/>
      <c r="M483" s="285" t="s">
        <v>1607</v>
      </c>
    </row>
    <row r="484" spans="1:13" ht="40.5" customHeight="1">
      <c r="A484" s="387" t="s">
        <v>619</v>
      </c>
      <c r="B484" s="387"/>
      <c r="C484" s="412"/>
      <c r="D484" s="413"/>
      <c r="E484" s="412"/>
      <c r="F484" s="413"/>
      <c r="G484" s="419"/>
      <c r="H484" s="420"/>
      <c r="I484" s="421"/>
      <c r="J484" s="451"/>
      <c r="K484" s="452"/>
      <c r="L484" s="453"/>
      <c r="M484" s="287"/>
    </row>
    <row r="485" spans="1:13" ht="36.75" customHeight="1">
      <c r="A485" s="387" t="s">
        <v>620</v>
      </c>
      <c r="B485" s="387"/>
      <c r="C485" s="412"/>
      <c r="D485" s="413"/>
      <c r="E485" s="412"/>
      <c r="F485" s="413"/>
      <c r="G485" s="419"/>
      <c r="H485" s="420"/>
      <c r="I485" s="421"/>
      <c r="J485" s="451"/>
      <c r="K485" s="452"/>
      <c r="L485" s="453"/>
      <c r="M485" s="287"/>
    </row>
    <row r="486" spans="1:13" ht="36.75" customHeight="1">
      <c r="A486" s="387" t="s">
        <v>621</v>
      </c>
      <c r="B486" s="387"/>
      <c r="C486" s="412"/>
      <c r="D486" s="413"/>
      <c r="E486" s="412"/>
      <c r="F486" s="413"/>
      <c r="G486" s="419"/>
      <c r="H486" s="420"/>
      <c r="I486" s="421"/>
      <c r="J486" s="451"/>
      <c r="K486" s="452"/>
      <c r="L486" s="453"/>
      <c r="M486" s="287"/>
    </row>
    <row r="487" spans="1:13" ht="30.75" customHeight="1">
      <c r="A487" s="387" t="s">
        <v>622</v>
      </c>
      <c r="B487" s="387"/>
      <c r="C487" s="414"/>
      <c r="D487" s="415"/>
      <c r="E487" s="414"/>
      <c r="F487" s="415"/>
      <c r="G487" s="422"/>
      <c r="H487" s="423"/>
      <c r="I487" s="424"/>
      <c r="J487" s="442"/>
      <c r="K487" s="443"/>
      <c r="L487" s="444"/>
      <c r="M487" s="286"/>
    </row>
    <row r="488" spans="1:13" ht="30" customHeight="1">
      <c r="A488" s="387" t="s">
        <v>623</v>
      </c>
      <c r="B488" s="387"/>
      <c r="C488" s="410">
        <f>+presupuesto!B14</f>
        <v>981871.29</v>
      </c>
      <c r="D488" s="411"/>
      <c r="E488" s="410">
        <f>+presupuesto!E14</f>
        <v>368519.55</v>
      </c>
      <c r="F488" s="411"/>
      <c r="G488" s="416">
        <f>+E488/C488</f>
        <v>0.37532368422749174</v>
      </c>
      <c r="H488" s="417"/>
      <c r="I488" s="418"/>
      <c r="J488" s="439" t="s">
        <v>905</v>
      </c>
      <c r="K488" s="440"/>
      <c r="L488" s="441"/>
      <c r="M488" s="288" t="s">
        <v>1601</v>
      </c>
    </row>
    <row r="489" spans="1:13" ht="26.25" customHeight="1">
      <c r="A489" s="387" t="s">
        <v>624</v>
      </c>
      <c r="B489" s="387"/>
      <c r="C489" s="412"/>
      <c r="D489" s="413"/>
      <c r="E489" s="412"/>
      <c r="F489" s="413"/>
      <c r="G489" s="419"/>
      <c r="H489" s="420"/>
      <c r="I489" s="421"/>
      <c r="J489" s="451"/>
      <c r="K489" s="452"/>
      <c r="L489" s="453"/>
      <c r="M489" s="287"/>
    </row>
    <row r="490" spans="1:13" ht="20.25" customHeight="1">
      <c r="A490" s="483" t="s">
        <v>626</v>
      </c>
      <c r="B490" s="483"/>
      <c r="C490" s="412"/>
      <c r="D490" s="413"/>
      <c r="E490" s="412"/>
      <c r="F490" s="413"/>
      <c r="G490" s="419"/>
      <c r="H490" s="420"/>
      <c r="I490" s="421"/>
      <c r="J490" s="451"/>
      <c r="K490" s="452"/>
      <c r="L490" s="453"/>
      <c r="M490" s="287"/>
    </row>
    <row r="491" spans="1:13" ht="12" customHeight="1">
      <c r="A491" s="483"/>
      <c r="B491" s="483"/>
      <c r="C491" s="414"/>
      <c r="D491" s="415"/>
      <c r="E491" s="414"/>
      <c r="F491" s="415"/>
      <c r="G491" s="422"/>
      <c r="H491" s="423"/>
      <c r="I491" s="424"/>
      <c r="J491" s="442"/>
      <c r="K491" s="443"/>
      <c r="L491" s="444"/>
      <c r="M491" s="286"/>
    </row>
    <row r="492" spans="1:13" ht="65.25" customHeight="1">
      <c r="A492" s="387" t="s">
        <v>628</v>
      </c>
      <c r="B492" s="387"/>
      <c r="C492" s="388">
        <f>+presupuesto!B15</f>
        <v>1280545.43</v>
      </c>
      <c r="D492" s="389"/>
      <c r="E492" s="388">
        <f>+presupuesto!E15</f>
        <v>890896.4</v>
      </c>
      <c r="F492" s="389"/>
      <c r="G492" s="390">
        <f>+E492/C492</f>
        <v>0.69571635580316749</v>
      </c>
      <c r="H492" s="391"/>
      <c r="I492" s="392"/>
      <c r="J492" s="465" t="s">
        <v>905</v>
      </c>
      <c r="K492" s="466"/>
      <c r="L492" s="467"/>
      <c r="M492" s="242" t="s">
        <v>1601</v>
      </c>
    </row>
    <row r="493" spans="1:13" ht="24" customHeight="1">
      <c r="A493" s="387" t="s">
        <v>630</v>
      </c>
      <c r="B493" s="387"/>
      <c r="C493" s="410">
        <f>+presupuesto!B16</f>
        <v>1253125.05</v>
      </c>
      <c r="D493" s="411"/>
      <c r="E493" s="410">
        <f>+presupuesto!E16</f>
        <v>1011020.69</v>
      </c>
      <c r="F493" s="411"/>
      <c r="G493" s="416">
        <f>+E493/C493</f>
        <v>0.80679952092570484</v>
      </c>
      <c r="H493" s="417"/>
      <c r="I493" s="418"/>
      <c r="J493" s="455" t="s">
        <v>905</v>
      </c>
      <c r="K493" s="456"/>
      <c r="L493" s="457"/>
      <c r="M493" s="285" t="s">
        <v>1610</v>
      </c>
    </row>
    <row r="494" spans="1:13" ht="27.75" customHeight="1">
      <c r="A494" s="387" t="s">
        <v>631</v>
      </c>
      <c r="B494" s="387"/>
      <c r="C494" s="412"/>
      <c r="D494" s="413"/>
      <c r="E494" s="412"/>
      <c r="F494" s="413"/>
      <c r="G494" s="419"/>
      <c r="H494" s="420"/>
      <c r="I494" s="421"/>
      <c r="J494" s="458"/>
      <c r="K494" s="459"/>
      <c r="L494" s="460"/>
      <c r="M494" s="287"/>
    </row>
    <row r="495" spans="1:13" ht="38.25" customHeight="1">
      <c r="A495" s="387" t="s">
        <v>632</v>
      </c>
      <c r="B495" s="387"/>
      <c r="C495" s="454"/>
      <c r="D495" s="413"/>
      <c r="E495" s="412"/>
      <c r="F495" s="413"/>
      <c r="G495" s="419"/>
      <c r="H495" s="420"/>
      <c r="I495" s="421"/>
      <c r="J495" s="461"/>
      <c r="K495" s="459"/>
      <c r="L495" s="460"/>
      <c r="M495" s="287"/>
    </row>
    <row r="496" spans="1:13" ht="39.75" customHeight="1">
      <c r="A496" s="387" t="s">
        <v>633</v>
      </c>
      <c r="B496" s="387"/>
      <c r="C496" s="414"/>
      <c r="D496" s="415"/>
      <c r="E496" s="414"/>
      <c r="F496" s="415"/>
      <c r="G496" s="422"/>
      <c r="H496" s="423"/>
      <c r="I496" s="424"/>
      <c r="J496" s="462"/>
      <c r="K496" s="463"/>
      <c r="L496" s="464"/>
      <c r="M496" s="286"/>
    </row>
    <row r="497" spans="1:13" ht="26.25" customHeight="1">
      <c r="A497" s="387" t="s">
        <v>635</v>
      </c>
      <c r="B497" s="387"/>
      <c r="C497" s="410">
        <f>+presupuesto!B17</f>
        <v>5912028.6699999999</v>
      </c>
      <c r="D497" s="411"/>
      <c r="E497" s="410">
        <f>+presupuesto!E17</f>
        <v>2747681.85</v>
      </c>
      <c r="F497" s="411"/>
      <c r="G497" s="416">
        <f>+E497/C497</f>
        <v>0.46476125258709211</v>
      </c>
      <c r="H497" s="417"/>
      <c r="I497" s="418"/>
      <c r="J497" s="425" t="s">
        <v>905</v>
      </c>
      <c r="K497" s="426"/>
      <c r="L497" s="427"/>
      <c r="M497" s="285" t="s">
        <v>1614</v>
      </c>
    </row>
    <row r="498" spans="1:13" ht="20.25" customHeight="1">
      <c r="A498" s="387" t="s">
        <v>636</v>
      </c>
      <c r="B498" s="387"/>
      <c r="C498" s="412"/>
      <c r="D498" s="413"/>
      <c r="E498" s="412"/>
      <c r="F498" s="413"/>
      <c r="G498" s="419"/>
      <c r="H498" s="420"/>
      <c r="I498" s="421"/>
      <c r="J498" s="428"/>
      <c r="K498" s="429"/>
      <c r="L498" s="430"/>
      <c r="M498" s="287"/>
    </row>
    <row r="499" spans="1:13" ht="26.25" customHeight="1">
      <c r="A499" s="387" t="s">
        <v>637</v>
      </c>
      <c r="B499" s="387"/>
      <c r="C499" s="412"/>
      <c r="D499" s="413"/>
      <c r="E499" s="412"/>
      <c r="F499" s="413"/>
      <c r="G499" s="419"/>
      <c r="H499" s="420"/>
      <c r="I499" s="421"/>
      <c r="J499" s="428"/>
      <c r="K499" s="429"/>
      <c r="L499" s="430"/>
      <c r="M499" s="287"/>
    </row>
    <row r="500" spans="1:13" ht="29.25" customHeight="1">
      <c r="A500" s="387" t="s">
        <v>638</v>
      </c>
      <c r="B500" s="387"/>
      <c r="C500" s="412"/>
      <c r="D500" s="413"/>
      <c r="E500" s="412"/>
      <c r="F500" s="413"/>
      <c r="G500" s="419"/>
      <c r="H500" s="420"/>
      <c r="I500" s="421"/>
      <c r="J500" s="428"/>
      <c r="K500" s="429"/>
      <c r="L500" s="430"/>
      <c r="M500" s="287"/>
    </row>
    <row r="501" spans="1:13" ht="29.25" customHeight="1">
      <c r="A501" s="387" t="s">
        <v>639</v>
      </c>
      <c r="B501" s="387"/>
      <c r="C501" s="414"/>
      <c r="D501" s="415"/>
      <c r="E501" s="414"/>
      <c r="F501" s="415"/>
      <c r="G501" s="422"/>
      <c r="H501" s="423"/>
      <c r="I501" s="424"/>
      <c r="J501" s="431"/>
      <c r="K501" s="432"/>
      <c r="L501" s="433"/>
      <c r="M501" s="286"/>
    </row>
    <row r="502" spans="1:13" ht="29.25" customHeight="1">
      <c r="A502" s="387" t="s">
        <v>641</v>
      </c>
      <c r="B502" s="387"/>
      <c r="C502" s="410">
        <v>1042310.2</v>
      </c>
      <c r="D502" s="411"/>
      <c r="E502" s="410">
        <f>+presupuesto!E18</f>
        <v>1062931.03</v>
      </c>
      <c r="F502" s="411"/>
      <c r="G502" s="416">
        <f>+E502/C502</f>
        <v>1.0197837745423579</v>
      </c>
      <c r="H502" s="417"/>
      <c r="I502" s="418"/>
      <c r="J502" s="455" t="s">
        <v>905</v>
      </c>
      <c r="K502" s="456"/>
      <c r="L502" s="457"/>
      <c r="M502" s="285" t="s">
        <v>1613</v>
      </c>
    </row>
    <row r="503" spans="1:13" ht="26.25" customHeight="1">
      <c r="A503" s="387" t="s">
        <v>642</v>
      </c>
      <c r="B503" s="387"/>
      <c r="C503" s="414"/>
      <c r="D503" s="415"/>
      <c r="E503" s="414"/>
      <c r="F503" s="415"/>
      <c r="G503" s="422"/>
      <c r="H503" s="423"/>
      <c r="I503" s="424"/>
      <c r="J503" s="462"/>
      <c r="K503" s="463"/>
      <c r="L503" s="464"/>
      <c r="M503" s="286"/>
    </row>
    <row r="504" spans="1:13" ht="36" customHeight="1">
      <c r="A504" s="387" t="s">
        <v>644</v>
      </c>
      <c r="B504" s="387"/>
      <c r="C504" s="410">
        <f>+presupuesto!B19</f>
        <v>1993411.71</v>
      </c>
      <c r="D504" s="411"/>
      <c r="E504" s="410">
        <f>+presupuesto!E19</f>
        <v>2074267.64</v>
      </c>
      <c r="F504" s="411"/>
      <c r="G504" s="416">
        <f>+E504/C504</f>
        <v>1.0405615807283484</v>
      </c>
      <c r="H504" s="417"/>
      <c r="I504" s="418"/>
      <c r="J504" s="439" t="s">
        <v>905</v>
      </c>
      <c r="K504" s="440"/>
      <c r="L504" s="441"/>
      <c r="M504" s="285" t="s">
        <v>1609</v>
      </c>
    </row>
    <row r="505" spans="1:13" ht="48.75" customHeight="1">
      <c r="A505" s="387" t="s">
        <v>645</v>
      </c>
      <c r="B505" s="387"/>
      <c r="C505" s="414"/>
      <c r="D505" s="415"/>
      <c r="E505" s="414"/>
      <c r="F505" s="415"/>
      <c r="G505" s="422"/>
      <c r="H505" s="423"/>
      <c r="I505" s="424"/>
      <c r="J505" s="442"/>
      <c r="K505" s="443"/>
      <c r="L505" s="444"/>
      <c r="M505" s="286"/>
    </row>
    <row r="506" spans="1:13" ht="37.5" customHeight="1">
      <c r="A506" s="387" t="s">
        <v>647</v>
      </c>
      <c r="B506" s="387"/>
      <c r="C506" s="410">
        <f>+presupuesto!B20</f>
        <v>17163008.379999999</v>
      </c>
      <c r="D506" s="411"/>
      <c r="E506" s="410">
        <f>+presupuesto!E20</f>
        <v>9866144.9700000007</v>
      </c>
      <c r="F506" s="411"/>
      <c r="G506" s="416">
        <f>+E506/C506</f>
        <v>0.57484939420626213</v>
      </c>
      <c r="H506" s="417"/>
      <c r="I506" s="418"/>
      <c r="J506" s="439" t="s">
        <v>905</v>
      </c>
      <c r="K506" s="440"/>
      <c r="L506" s="441"/>
      <c r="M506" s="285" t="s">
        <v>1605</v>
      </c>
    </row>
    <row r="507" spans="1:13" ht="27" customHeight="1">
      <c r="A507" s="387" t="s">
        <v>648</v>
      </c>
      <c r="B507" s="387"/>
      <c r="C507" s="412"/>
      <c r="D507" s="413"/>
      <c r="E507" s="412"/>
      <c r="F507" s="413"/>
      <c r="G507" s="419"/>
      <c r="H507" s="420"/>
      <c r="I507" s="421"/>
      <c r="J507" s="451"/>
      <c r="K507" s="452"/>
      <c r="L507" s="453"/>
      <c r="M507" s="287"/>
    </row>
    <row r="508" spans="1:13" ht="27" customHeight="1">
      <c r="A508" s="387" t="s">
        <v>649</v>
      </c>
      <c r="B508" s="387"/>
      <c r="C508" s="412"/>
      <c r="D508" s="413"/>
      <c r="E508" s="412"/>
      <c r="F508" s="413"/>
      <c r="G508" s="419"/>
      <c r="H508" s="420"/>
      <c r="I508" s="421"/>
      <c r="J508" s="451"/>
      <c r="K508" s="452"/>
      <c r="L508" s="453"/>
      <c r="M508" s="287"/>
    </row>
    <row r="509" spans="1:13" ht="27" customHeight="1">
      <c r="A509" s="387" t="s">
        <v>650</v>
      </c>
      <c r="B509" s="387"/>
      <c r="C509" s="414"/>
      <c r="D509" s="415"/>
      <c r="E509" s="414"/>
      <c r="F509" s="415"/>
      <c r="G509" s="422"/>
      <c r="H509" s="423"/>
      <c r="I509" s="424"/>
      <c r="J509" s="442"/>
      <c r="K509" s="443"/>
      <c r="L509" s="444"/>
      <c r="M509" s="286"/>
    </row>
    <row r="510" spans="1:13" ht="33" customHeight="1">
      <c r="A510" s="387" t="s">
        <v>623</v>
      </c>
      <c r="B510" s="387"/>
      <c r="C510" s="410">
        <f>+presupuesto!B21</f>
        <v>7614246.6299999999</v>
      </c>
      <c r="D510" s="411"/>
      <c r="E510" s="410">
        <f>+presupuesto!E21</f>
        <v>4573208.5</v>
      </c>
      <c r="F510" s="411"/>
      <c r="G510" s="416">
        <f>+E510/C510</f>
        <v>0.60061207920185267</v>
      </c>
      <c r="H510" s="417"/>
      <c r="I510" s="418"/>
      <c r="J510" s="439" t="s">
        <v>905</v>
      </c>
      <c r="K510" s="440"/>
      <c r="L510" s="441"/>
      <c r="M510" s="285" t="s">
        <v>1603</v>
      </c>
    </row>
    <row r="511" spans="1:13" ht="37.5" customHeight="1">
      <c r="A511" s="387" t="s">
        <v>652</v>
      </c>
      <c r="B511" s="387"/>
      <c r="C511" s="412"/>
      <c r="D511" s="413"/>
      <c r="E511" s="412"/>
      <c r="F511" s="413"/>
      <c r="G511" s="419"/>
      <c r="H511" s="420"/>
      <c r="I511" s="421"/>
      <c r="J511" s="451"/>
      <c r="K511" s="452"/>
      <c r="L511" s="453"/>
      <c r="M511" s="287"/>
    </row>
    <row r="512" spans="1:13" ht="38.25" customHeight="1">
      <c r="A512" s="387" t="s">
        <v>653</v>
      </c>
      <c r="B512" s="387"/>
      <c r="C512" s="412"/>
      <c r="D512" s="413"/>
      <c r="E512" s="412"/>
      <c r="F512" s="413"/>
      <c r="G512" s="419"/>
      <c r="H512" s="420"/>
      <c r="I512" s="421"/>
      <c r="J512" s="451"/>
      <c r="K512" s="452"/>
      <c r="L512" s="453"/>
      <c r="M512" s="287"/>
    </row>
    <row r="513" spans="1:19" ht="27" customHeight="1">
      <c r="A513" s="387" t="s">
        <v>654</v>
      </c>
      <c r="B513" s="387"/>
      <c r="C513" s="414"/>
      <c r="D513" s="415"/>
      <c r="E513" s="414"/>
      <c r="F513" s="415"/>
      <c r="G513" s="422"/>
      <c r="H513" s="423"/>
      <c r="I513" s="424"/>
      <c r="J513" s="442"/>
      <c r="K513" s="443"/>
      <c r="L513" s="444"/>
      <c r="M513" s="286"/>
    </row>
    <row r="514" spans="1:19" ht="38.25" customHeight="1">
      <c r="A514" s="387" t="s">
        <v>656</v>
      </c>
      <c r="B514" s="387"/>
      <c r="C514" s="410">
        <f>+presupuesto!B22</f>
        <v>1344702.71</v>
      </c>
      <c r="D514" s="411"/>
      <c r="E514" s="410">
        <f>+presupuesto!E22</f>
        <v>838900.32</v>
      </c>
      <c r="F514" s="411"/>
      <c r="G514" s="416">
        <f>+E514/C514</f>
        <v>0.62385560299792953</v>
      </c>
      <c r="H514" s="417"/>
      <c r="I514" s="418"/>
      <c r="J514" s="439" t="s">
        <v>905</v>
      </c>
      <c r="K514" s="440"/>
      <c r="L514" s="441"/>
      <c r="M514" s="285" t="s">
        <v>1612</v>
      </c>
    </row>
    <row r="515" spans="1:19" ht="48" customHeight="1">
      <c r="A515" s="387" t="s">
        <v>657</v>
      </c>
      <c r="B515" s="387"/>
      <c r="C515" s="412"/>
      <c r="D515" s="413"/>
      <c r="E515" s="412"/>
      <c r="F515" s="413"/>
      <c r="G515" s="419"/>
      <c r="H515" s="420"/>
      <c r="I515" s="421"/>
      <c r="J515" s="451"/>
      <c r="K515" s="452"/>
      <c r="L515" s="453"/>
      <c r="M515" s="287"/>
    </row>
    <row r="516" spans="1:19" ht="34.5" customHeight="1">
      <c r="A516" s="387" t="s">
        <v>658</v>
      </c>
      <c r="B516" s="387"/>
      <c r="C516" s="412"/>
      <c r="D516" s="413"/>
      <c r="E516" s="412"/>
      <c r="F516" s="413"/>
      <c r="G516" s="419"/>
      <c r="H516" s="420"/>
      <c r="I516" s="421"/>
      <c r="J516" s="451"/>
      <c r="K516" s="452"/>
      <c r="L516" s="453"/>
      <c r="M516" s="287"/>
    </row>
    <row r="517" spans="1:19" ht="43.5" customHeight="1">
      <c r="A517" s="387" t="s">
        <v>659</v>
      </c>
      <c r="B517" s="387"/>
      <c r="C517" s="414"/>
      <c r="D517" s="415"/>
      <c r="E517" s="414"/>
      <c r="F517" s="415"/>
      <c r="G517" s="422"/>
      <c r="H517" s="423"/>
      <c r="I517" s="424"/>
      <c r="J517" s="442"/>
      <c r="K517" s="443"/>
      <c r="L517" s="444"/>
      <c r="M517" s="286"/>
    </row>
    <row r="518" spans="1:19" ht="20.25" customHeight="1">
      <c r="A518" s="589"/>
      <c r="B518" s="589"/>
      <c r="C518" s="657">
        <f>SUM(C470:D517)</f>
        <v>45288548.859999999</v>
      </c>
      <c r="D518" s="658"/>
      <c r="E518" s="657">
        <f>SUM(E470:F517)</f>
        <v>29788799.09</v>
      </c>
      <c r="F518" s="658"/>
      <c r="G518" s="659" t="s">
        <v>274</v>
      </c>
      <c r="H518" s="659"/>
      <c r="I518" s="659"/>
      <c r="J518" s="660"/>
      <c r="K518" s="660"/>
      <c r="L518" s="660"/>
      <c r="M518" s="31"/>
    </row>
    <row r="519" spans="1:19" ht="20.25" customHeight="1">
      <c r="A519" s="23"/>
      <c r="B519" s="23"/>
      <c r="C519" s="23"/>
      <c r="D519" s="23"/>
      <c r="E519" s="24"/>
      <c r="F519" s="24"/>
      <c r="G519" s="24"/>
      <c r="H519" s="24"/>
      <c r="I519" s="30"/>
      <c r="J519" s="30"/>
      <c r="K519" s="30"/>
      <c r="L519" s="30"/>
      <c r="M519" s="30"/>
    </row>
    <row r="520" spans="1:19" ht="20.25" customHeight="1">
      <c r="A520" s="15" t="s">
        <v>96</v>
      </c>
      <c r="B520" s="23"/>
      <c r="C520" s="23"/>
      <c r="D520" s="23"/>
      <c r="E520" s="24"/>
      <c r="F520" s="24"/>
      <c r="G520" s="24"/>
      <c r="H520" s="24"/>
      <c r="I520" s="30"/>
      <c r="J520" s="30"/>
      <c r="K520" s="30"/>
      <c r="L520" s="30"/>
      <c r="M520" s="30"/>
    </row>
    <row r="521" spans="1:19" ht="20.25" customHeight="1">
      <c r="A521" s="75" t="s">
        <v>97</v>
      </c>
      <c r="B521" s="119"/>
      <c r="C521" s="119"/>
      <c r="D521" s="119"/>
      <c r="E521" s="120"/>
      <c r="F521" s="120"/>
      <c r="G521" s="120"/>
      <c r="H521" s="120"/>
      <c r="I521" s="121"/>
      <c r="J521" s="121"/>
      <c r="K521" s="121"/>
      <c r="L521" s="121"/>
      <c r="M521" s="121"/>
    </row>
    <row r="522" spans="1:19" ht="39" customHeight="1">
      <c r="A522" s="435" t="s">
        <v>98</v>
      </c>
      <c r="B522" s="436"/>
      <c r="C522" s="437"/>
      <c r="D522" s="435" t="s">
        <v>99</v>
      </c>
      <c r="E522" s="436"/>
      <c r="F522" s="437"/>
      <c r="G522" s="435" t="s">
        <v>100</v>
      </c>
      <c r="H522" s="436"/>
      <c r="I522" s="436"/>
      <c r="J522" s="437"/>
      <c r="K522" s="435" t="s">
        <v>101</v>
      </c>
      <c r="L522" s="436"/>
      <c r="M522" s="437"/>
      <c r="O522" s="763"/>
      <c r="P522" s="763"/>
      <c r="R522" s="233"/>
      <c r="S522" s="234"/>
    </row>
    <row r="523" spans="1:19" ht="15.75">
      <c r="A523" s="349" t="s">
        <v>662</v>
      </c>
      <c r="B523" s="350"/>
      <c r="C523" s="351"/>
      <c r="D523" s="358">
        <v>0.2155</v>
      </c>
      <c r="E523" s="359"/>
      <c r="F523" s="360"/>
      <c r="G523" s="297" t="s">
        <v>672</v>
      </c>
      <c r="H523" s="298"/>
      <c r="I523" s="298"/>
      <c r="J523" s="299"/>
      <c r="K523" s="300">
        <v>0.85009999999999997</v>
      </c>
      <c r="L523" s="301"/>
      <c r="M523" s="302"/>
      <c r="O523" s="764"/>
      <c r="P523" s="765"/>
    </row>
    <row r="524" spans="1:19" ht="16.5" thickBot="1">
      <c r="A524" s="352"/>
      <c r="B524" s="353"/>
      <c r="C524" s="354"/>
      <c r="D524" s="361"/>
      <c r="E524" s="362"/>
      <c r="F524" s="363"/>
      <c r="G524" s="297" t="s">
        <v>673</v>
      </c>
      <c r="H524" s="298"/>
      <c r="I524" s="298"/>
      <c r="J524" s="299"/>
      <c r="K524" s="300">
        <v>2.52E-2</v>
      </c>
      <c r="L524" s="301"/>
      <c r="M524" s="302"/>
      <c r="O524" s="764"/>
      <c r="P524" s="765"/>
    </row>
    <row r="525" spans="1:19" ht="16.5" thickBot="1">
      <c r="A525" s="352"/>
      <c r="B525" s="353"/>
      <c r="C525" s="354"/>
      <c r="D525" s="361"/>
      <c r="E525" s="362"/>
      <c r="F525" s="363"/>
      <c r="G525" s="297" t="s">
        <v>674</v>
      </c>
      <c r="H525" s="298"/>
      <c r="I525" s="298"/>
      <c r="J525" s="299"/>
      <c r="K525" s="300">
        <v>1.49E-2</v>
      </c>
      <c r="L525" s="301"/>
      <c r="M525" s="302"/>
      <c r="O525" s="764"/>
      <c r="P525" s="765"/>
    </row>
    <row r="526" spans="1:19" ht="16.5" thickBot="1">
      <c r="A526" s="352"/>
      <c r="B526" s="353"/>
      <c r="C526" s="354"/>
      <c r="D526" s="361"/>
      <c r="E526" s="362"/>
      <c r="F526" s="363"/>
      <c r="G526" s="297" t="s">
        <v>675</v>
      </c>
      <c r="H526" s="298"/>
      <c r="I526" s="298"/>
      <c r="J526" s="299"/>
      <c r="K526" s="300">
        <v>1.43E-2</v>
      </c>
      <c r="L526" s="301"/>
      <c r="M526" s="302"/>
      <c r="O526" s="764"/>
      <c r="P526" s="765"/>
    </row>
    <row r="527" spans="1:19">
      <c r="A527" s="352"/>
      <c r="B527" s="353"/>
      <c r="C527" s="354"/>
      <c r="D527" s="361"/>
      <c r="E527" s="362"/>
      <c r="F527" s="363"/>
      <c r="G527" s="297" t="s">
        <v>676</v>
      </c>
      <c r="H527" s="298"/>
      <c r="I527" s="298"/>
      <c r="J527" s="299"/>
      <c r="K527" s="300"/>
      <c r="L527" s="301"/>
      <c r="M527" s="302"/>
      <c r="O527" s="766"/>
      <c r="P527" s="766"/>
    </row>
    <row r="528" spans="1:19" ht="28.5" customHeight="1">
      <c r="A528" s="355"/>
      <c r="B528" s="356"/>
      <c r="C528" s="357"/>
      <c r="D528" s="364"/>
      <c r="E528" s="365"/>
      <c r="F528" s="366"/>
      <c r="G528" s="297" t="s">
        <v>677</v>
      </c>
      <c r="H528" s="298"/>
      <c r="I528" s="298"/>
      <c r="J528" s="299"/>
      <c r="K528" s="300">
        <v>9.5500000000000002E-2</v>
      </c>
      <c r="L528" s="301"/>
      <c r="M528" s="302"/>
      <c r="O528" s="764"/>
      <c r="P528" s="765"/>
    </row>
    <row r="529" spans="1:16">
      <c r="A529" s="303"/>
      <c r="B529" s="304"/>
      <c r="C529" s="305"/>
      <c r="D529" s="343"/>
      <c r="E529" s="344"/>
      <c r="F529" s="345"/>
      <c r="G529" s="297" t="s">
        <v>678</v>
      </c>
      <c r="H529" s="298"/>
      <c r="I529" s="298"/>
      <c r="J529" s="299"/>
      <c r="K529" s="346">
        <f>SUM(K523:M528)</f>
        <v>1</v>
      </c>
      <c r="L529" s="347"/>
      <c r="M529" s="348"/>
      <c r="O529" s="767"/>
      <c r="P529" s="768"/>
    </row>
    <row r="530" spans="1:16" ht="20.25" customHeight="1">
      <c r="A530" s="15"/>
      <c r="B530" s="23"/>
      <c r="C530" s="23"/>
      <c r="D530" s="23"/>
      <c r="E530" s="24"/>
      <c r="F530" s="24"/>
      <c r="G530" s="24"/>
      <c r="H530" s="24"/>
      <c r="I530" s="30"/>
      <c r="J530" s="30"/>
      <c r="K530" s="30"/>
      <c r="L530" s="30"/>
      <c r="M530" s="30"/>
      <c r="O530" s="118"/>
    </row>
    <row r="531" spans="1:16" ht="20.25" customHeight="1">
      <c r="A531" s="15"/>
      <c r="B531" s="23"/>
      <c r="C531" s="23"/>
      <c r="D531" s="23"/>
      <c r="E531" s="24"/>
      <c r="F531" s="24"/>
      <c r="G531" s="24"/>
      <c r="H531" s="24"/>
      <c r="I531" s="30"/>
      <c r="J531" s="30"/>
      <c r="K531" s="30"/>
      <c r="L531" s="30"/>
      <c r="M531" s="30"/>
    </row>
    <row r="532" spans="1:16" ht="20.25" customHeight="1">
      <c r="A532" s="75" t="s">
        <v>102</v>
      </c>
      <c r="B532" s="76"/>
      <c r="C532" s="76"/>
      <c r="D532" s="76"/>
      <c r="E532" s="76"/>
      <c r="F532" s="76"/>
      <c r="G532" s="76"/>
      <c r="H532" s="76"/>
      <c r="I532" s="76"/>
      <c r="J532" s="76"/>
      <c r="K532" s="76"/>
      <c r="L532" s="76"/>
      <c r="M532" s="76"/>
    </row>
    <row r="533" spans="1:16" ht="41.1" customHeight="1">
      <c r="A533" s="434" t="s">
        <v>103</v>
      </c>
      <c r="B533" s="434"/>
      <c r="C533" s="17" t="s">
        <v>104</v>
      </c>
      <c r="D533" s="435" t="s">
        <v>105</v>
      </c>
      <c r="E533" s="436"/>
      <c r="F533" s="437"/>
      <c r="G533" s="438" t="s">
        <v>106</v>
      </c>
      <c r="H533" s="438"/>
      <c r="I533" s="438"/>
      <c r="J533" s="438"/>
      <c r="K533" s="438"/>
      <c r="L533" s="438" t="s">
        <v>107</v>
      </c>
      <c r="M533" s="438"/>
    </row>
    <row r="534" spans="1:16" ht="255.75" customHeight="1">
      <c r="A534" s="368" t="s">
        <v>108</v>
      </c>
      <c r="B534" s="368"/>
      <c r="C534" s="68" t="s">
        <v>662</v>
      </c>
      <c r="D534" s="369" t="s">
        <v>679</v>
      </c>
      <c r="E534" s="370"/>
      <c r="F534" s="371"/>
      <c r="G534" s="372" t="s">
        <v>873</v>
      </c>
      <c r="H534" s="373"/>
      <c r="I534" s="373"/>
      <c r="J534" s="373"/>
      <c r="K534" s="374"/>
      <c r="L534" s="375" t="s">
        <v>680</v>
      </c>
      <c r="M534" s="376"/>
    </row>
    <row r="535" spans="1:16" ht="336.75" customHeight="1">
      <c r="A535" s="368" t="s">
        <v>109</v>
      </c>
      <c r="B535" s="368"/>
      <c r="C535" s="68" t="s">
        <v>662</v>
      </c>
      <c r="D535" s="377" t="s">
        <v>681</v>
      </c>
      <c r="E535" s="378"/>
      <c r="F535" s="379"/>
      <c r="G535" s="380" t="s">
        <v>874</v>
      </c>
      <c r="H535" s="380"/>
      <c r="I535" s="380"/>
      <c r="J535" s="380"/>
      <c r="K535" s="380"/>
      <c r="L535" s="375" t="s">
        <v>682</v>
      </c>
      <c r="M535" s="381"/>
    </row>
    <row r="536" spans="1:16" ht="198" customHeight="1">
      <c r="A536" s="368" t="s">
        <v>110</v>
      </c>
      <c r="B536" s="368"/>
      <c r="C536" s="68" t="s">
        <v>662</v>
      </c>
      <c r="D536" s="369" t="s">
        <v>683</v>
      </c>
      <c r="E536" s="370"/>
      <c r="F536" s="371"/>
      <c r="G536" s="282" t="s">
        <v>875</v>
      </c>
      <c r="H536" s="283"/>
      <c r="I536" s="283"/>
      <c r="J536" s="283"/>
      <c r="K536" s="283"/>
      <c r="L536" s="382" t="s">
        <v>684</v>
      </c>
      <c r="M536" s="382"/>
    </row>
    <row r="537" spans="1:16" ht="240.75" customHeight="1">
      <c r="A537" s="368" t="s">
        <v>111</v>
      </c>
      <c r="B537" s="368"/>
      <c r="C537" s="68" t="s">
        <v>662</v>
      </c>
      <c r="D537" s="375" t="s">
        <v>685</v>
      </c>
      <c r="E537" s="383"/>
      <c r="F537" s="376"/>
      <c r="G537" s="282" t="s">
        <v>876</v>
      </c>
      <c r="H537" s="283"/>
      <c r="I537" s="283"/>
      <c r="J537" s="283"/>
      <c r="K537" s="283"/>
      <c r="L537" s="382" t="s">
        <v>1600</v>
      </c>
      <c r="M537" s="382"/>
    </row>
    <row r="538" spans="1:16" ht="150" customHeight="1">
      <c r="A538" s="368" t="s">
        <v>112</v>
      </c>
      <c r="B538" s="368"/>
      <c r="C538" s="68" t="s">
        <v>662</v>
      </c>
      <c r="D538" s="384" t="s">
        <v>686</v>
      </c>
      <c r="E538" s="385"/>
      <c r="F538" s="386"/>
      <c r="G538" s="375" t="s">
        <v>877</v>
      </c>
      <c r="H538" s="383"/>
      <c r="I538" s="383"/>
      <c r="J538" s="383"/>
      <c r="K538" s="383"/>
      <c r="L538" s="382" t="s">
        <v>687</v>
      </c>
      <c r="M538" s="382"/>
    </row>
    <row r="539" spans="1:16" ht="20.25" customHeight="1">
      <c r="A539" s="23"/>
      <c r="B539" s="23"/>
      <c r="C539" s="23"/>
      <c r="D539" s="23"/>
      <c r="E539" s="24"/>
      <c r="F539" s="24"/>
      <c r="G539" s="24"/>
      <c r="H539" s="24"/>
      <c r="I539" s="30"/>
      <c r="J539" s="30"/>
      <c r="K539" s="30"/>
      <c r="L539" s="30"/>
      <c r="M539" s="30"/>
    </row>
    <row r="540" spans="1:16" ht="20.25" customHeight="1">
      <c r="A540" s="15" t="s">
        <v>252</v>
      </c>
      <c r="B540" s="23"/>
      <c r="C540" s="23"/>
      <c r="D540" s="23"/>
      <c r="E540" s="24"/>
      <c r="F540" s="24"/>
      <c r="G540" s="24"/>
      <c r="H540" s="24"/>
      <c r="I540" s="30"/>
      <c r="J540" s="30"/>
      <c r="K540" s="30"/>
      <c r="L540" s="30"/>
      <c r="M540" s="30"/>
    </row>
    <row r="541" spans="1:16" ht="20.25" customHeight="1">
      <c r="A541" s="75" t="s">
        <v>113</v>
      </c>
      <c r="B541" s="119"/>
      <c r="C541" s="119"/>
      <c r="D541" s="119"/>
      <c r="E541" s="120"/>
      <c r="F541" s="120"/>
      <c r="G541" s="120"/>
      <c r="H541" s="120"/>
      <c r="I541" s="121"/>
      <c r="J541" s="121"/>
      <c r="K541" s="121"/>
      <c r="L541" s="121"/>
      <c r="M541" s="121"/>
    </row>
    <row r="542" spans="1:16" ht="30" customHeight="1">
      <c r="A542" s="434" t="s">
        <v>114</v>
      </c>
      <c r="B542" s="434"/>
      <c r="C542" s="434"/>
      <c r="D542" s="434"/>
      <c r="E542" s="17" t="s">
        <v>104</v>
      </c>
      <c r="F542" s="434" t="s">
        <v>115</v>
      </c>
      <c r="G542" s="434"/>
      <c r="H542" s="434"/>
      <c r="I542" s="434"/>
      <c r="J542" s="434"/>
      <c r="K542" s="434" t="s">
        <v>64</v>
      </c>
      <c r="L542" s="434"/>
      <c r="M542" s="434"/>
    </row>
    <row r="543" spans="1:16" ht="89.25" customHeight="1">
      <c r="A543" s="661" t="s">
        <v>275</v>
      </c>
      <c r="B543" s="661"/>
      <c r="C543" s="661"/>
      <c r="D543" s="661"/>
      <c r="E543" s="69" t="s">
        <v>662</v>
      </c>
      <c r="F543" s="495" t="s">
        <v>688</v>
      </c>
      <c r="G543" s="662"/>
      <c r="H543" s="662"/>
      <c r="I543" s="662"/>
      <c r="J543" s="662"/>
      <c r="K543" s="367" t="s">
        <v>689</v>
      </c>
      <c r="L543" s="367"/>
      <c r="M543" s="367"/>
    </row>
    <row r="544" spans="1:16" ht="44.25" customHeight="1">
      <c r="A544" s="661" t="s">
        <v>116</v>
      </c>
      <c r="B544" s="661"/>
      <c r="C544" s="661"/>
      <c r="D544" s="661"/>
      <c r="E544" s="69" t="s">
        <v>662</v>
      </c>
      <c r="F544" s="495" t="s">
        <v>688</v>
      </c>
      <c r="G544" s="662"/>
      <c r="H544" s="662"/>
      <c r="I544" s="662"/>
      <c r="J544" s="662"/>
      <c r="K544" s="367" t="s">
        <v>690</v>
      </c>
      <c r="L544" s="367"/>
      <c r="M544" s="367"/>
    </row>
    <row r="545" spans="1:13" ht="44.25" customHeight="1">
      <c r="A545" s="661" t="s">
        <v>117</v>
      </c>
      <c r="B545" s="661"/>
      <c r="C545" s="661"/>
      <c r="D545" s="661"/>
      <c r="E545" s="69" t="s">
        <v>662</v>
      </c>
      <c r="F545" s="495" t="s">
        <v>691</v>
      </c>
      <c r="G545" s="662"/>
      <c r="H545" s="662"/>
      <c r="I545" s="662"/>
      <c r="J545" s="662"/>
      <c r="K545" s="367" t="s">
        <v>692</v>
      </c>
      <c r="L545" s="367"/>
      <c r="M545" s="367"/>
    </row>
    <row r="546" spans="1:13" ht="96" customHeight="1">
      <c r="A546" s="661" t="s">
        <v>118</v>
      </c>
      <c r="B546" s="661"/>
      <c r="C546" s="661"/>
      <c r="D546" s="661"/>
      <c r="E546" s="69" t="s">
        <v>662</v>
      </c>
      <c r="F546" s="495" t="s">
        <v>693</v>
      </c>
      <c r="G546" s="662"/>
      <c r="H546" s="662"/>
      <c r="I546" s="662"/>
      <c r="J546" s="662"/>
      <c r="K546" s="367" t="s">
        <v>694</v>
      </c>
      <c r="L546" s="367"/>
      <c r="M546" s="367"/>
    </row>
    <row r="547" spans="1:13" ht="57" customHeight="1">
      <c r="A547" s="661" t="s">
        <v>119</v>
      </c>
      <c r="B547" s="661"/>
      <c r="C547" s="661"/>
      <c r="D547" s="661"/>
      <c r="E547" s="69" t="s">
        <v>662</v>
      </c>
      <c r="F547" s="495" t="s">
        <v>695</v>
      </c>
      <c r="G547" s="662"/>
      <c r="H547" s="662"/>
      <c r="I547" s="662"/>
      <c r="J547" s="662"/>
      <c r="K547" s="367" t="s">
        <v>696</v>
      </c>
      <c r="L547" s="367"/>
      <c r="M547" s="367"/>
    </row>
    <row r="548" spans="1:13" ht="44.25" customHeight="1">
      <c r="A548" s="661" t="s">
        <v>120</v>
      </c>
      <c r="B548" s="661"/>
      <c r="C548" s="661"/>
      <c r="D548" s="661"/>
      <c r="E548" s="69" t="s">
        <v>662</v>
      </c>
      <c r="F548" s="495" t="s">
        <v>695</v>
      </c>
      <c r="G548" s="662"/>
      <c r="H548" s="662"/>
      <c r="I548" s="662"/>
      <c r="J548" s="662"/>
      <c r="K548" s="367" t="s">
        <v>697</v>
      </c>
      <c r="L548" s="367"/>
      <c r="M548" s="367"/>
    </row>
    <row r="549" spans="1:13" ht="44.25" customHeight="1">
      <c r="A549" s="661" t="s">
        <v>121</v>
      </c>
      <c r="B549" s="661"/>
      <c r="C549" s="661"/>
      <c r="D549" s="661"/>
      <c r="E549" s="69" t="s">
        <v>662</v>
      </c>
      <c r="F549" s="495" t="s">
        <v>1616</v>
      </c>
      <c r="G549" s="662"/>
      <c r="H549" s="662"/>
      <c r="I549" s="662"/>
      <c r="J549" s="662"/>
      <c r="K549" s="367" t="s">
        <v>698</v>
      </c>
      <c r="L549" s="367"/>
      <c r="M549" s="367"/>
    </row>
    <row r="550" spans="1:13" ht="20.25" customHeight="1">
      <c r="A550" s="3"/>
      <c r="B550" s="23"/>
      <c r="C550" s="23"/>
      <c r="D550" s="23"/>
      <c r="E550" s="24"/>
      <c r="F550" s="24"/>
      <c r="G550" s="24"/>
      <c r="H550" s="24"/>
      <c r="I550" s="30"/>
      <c r="J550" s="30"/>
      <c r="K550" s="30"/>
      <c r="L550" s="30"/>
      <c r="M550" s="30"/>
    </row>
    <row r="551" spans="1:13" ht="20.25" customHeight="1">
      <c r="A551" s="75" t="s">
        <v>122</v>
      </c>
      <c r="B551" s="76"/>
      <c r="C551" s="76"/>
      <c r="D551" s="76"/>
      <c r="E551" s="76"/>
      <c r="F551" s="76"/>
      <c r="G551" s="76"/>
      <c r="H551" s="76"/>
      <c r="I551" s="76"/>
      <c r="J551" s="76"/>
      <c r="K551" s="76"/>
      <c r="L551" s="76"/>
      <c r="M551" s="76"/>
    </row>
    <row r="552" spans="1:13" ht="36">
      <c r="A552" s="663" t="s">
        <v>123</v>
      </c>
      <c r="B552" s="664"/>
      <c r="C552" s="664"/>
      <c r="D552" s="664"/>
      <c r="E552" s="664"/>
      <c r="F552" s="664"/>
      <c r="G552" s="665"/>
      <c r="H552" s="35" t="s">
        <v>104</v>
      </c>
      <c r="I552" s="35" t="s">
        <v>124</v>
      </c>
      <c r="J552" s="666" t="s">
        <v>125</v>
      </c>
      <c r="K552" s="666"/>
      <c r="L552" s="666"/>
      <c r="M552" s="666"/>
    </row>
    <row r="553" spans="1:13" ht="20.25" customHeight="1">
      <c r="A553" s="667" t="s">
        <v>126</v>
      </c>
      <c r="B553" s="668"/>
      <c r="C553" s="668"/>
      <c r="D553" s="668"/>
      <c r="E553" s="668"/>
      <c r="F553" s="668"/>
      <c r="G553" s="669"/>
      <c r="H553" s="43" t="s">
        <v>662</v>
      </c>
      <c r="I553" s="31">
        <v>4</v>
      </c>
      <c r="J553" s="670" t="s">
        <v>1616</v>
      </c>
      <c r="K553" s="671"/>
      <c r="L553" s="671"/>
      <c r="M553" s="671"/>
    </row>
    <row r="554" spans="1:13" ht="20.25" customHeight="1">
      <c r="A554" s="667" t="s">
        <v>127</v>
      </c>
      <c r="B554" s="668"/>
      <c r="C554" s="668"/>
      <c r="D554" s="668"/>
      <c r="E554" s="668"/>
      <c r="F554" s="668"/>
      <c r="G554" s="669"/>
      <c r="H554" s="43" t="s">
        <v>662</v>
      </c>
      <c r="I554" s="31">
        <v>1</v>
      </c>
      <c r="J554" s="670" t="s">
        <v>1615</v>
      </c>
      <c r="K554" s="671"/>
      <c r="L554" s="671"/>
      <c r="M554" s="671"/>
    </row>
    <row r="555" spans="1:13" ht="20.25" customHeight="1">
      <c r="A555" s="667" t="s">
        <v>128</v>
      </c>
      <c r="B555" s="668"/>
      <c r="C555" s="668"/>
      <c r="D555" s="668"/>
      <c r="E555" s="668"/>
      <c r="F555" s="668"/>
      <c r="G555" s="669"/>
      <c r="H555" s="43" t="s">
        <v>704</v>
      </c>
      <c r="I555" s="31">
        <v>0</v>
      </c>
      <c r="J555" s="671"/>
      <c r="K555" s="671"/>
      <c r="L555" s="671"/>
      <c r="M555" s="671"/>
    </row>
    <row r="556" spans="1:13" ht="20.25" customHeight="1">
      <c r="A556" s="667" t="s">
        <v>130</v>
      </c>
      <c r="B556" s="668"/>
      <c r="C556" s="668"/>
      <c r="D556" s="668"/>
      <c r="E556" s="668"/>
      <c r="F556" s="668"/>
      <c r="G556" s="669"/>
      <c r="H556" s="43" t="s">
        <v>662</v>
      </c>
      <c r="I556" s="31">
        <v>4</v>
      </c>
      <c r="J556" s="670" t="s">
        <v>1617</v>
      </c>
      <c r="K556" s="671"/>
      <c r="L556" s="671"/>
      <c r="M556" s="671"/>
    </row>
    <row r="557" spans="1:13" ht="20.25" customHeight="1">
      <c r="A557" s="667" t="s">
        <v>131</v>
      </c>
      <c r="B557" s="668"/>
      <c r="C557" s="668"/>
      <c r="D557" s="668"/>
      <c r="E557" s="668"/>
      <c r="F557" s="668"/>
      <c r="G557" s="669"/>
      <c r="H557" s="43" t="s">
        <v>662</v>
      </c>
      <c r="I557" s="31">
        <v>3</v>
      </c>
      <c r="J557" s="670" t="s">
        <v>1618</v>
      </c>
      <c r="K557" s="671"/>
      <c r="L557" s="671"/>
      <c r="M557" s="671"/>
    </row>
    <row r="558" spans="1:13" ht="14.25" customHeight="1">
      <c r="A558" s="667" t="s">
        <v>132</v>
      </c>
      <c r="B558" s="668"/>
      <c r="C558" s="668"/>
      <c r="D558" s="668" t="s">
        <v>129</v>
      </c>
      <c r="E558" s="668"/>
      <c r="F558" s="668"/>
      <c r="G558" s="669"/>
      <c r="H558" s="43" t="s">
        <v>662</v>
      </c>
      <c r="I558" s="31">
        <v>3</v>
      </c>
      <c r="J558" s="670" t="s">
        <v>1624</v>
      </c>
      <c r="K558" s="671"/>
      <c r="L558" s="671"/>
      <c r="M558" s="671"/>
    </row>
    <row r="559" spans="1:13" ht="14.25" customHeight="1">
      <c r="A559" s="667" t="s">
        <v>133</v>
      </c>
      <c r="B559" s="668"/>
      <c r="C559" s="668"/>
      <c r="D559" s="668" t="s">
        <v>129</v>
      </c>
      <c r="E559" s="668"/>
      <c r="F559" s="668"/>
      <c r="G559" s="669"/>
      <c r="H559" s="43" t="s">
        <v>662</v>
      </c>
      <c r="I559" s="31">
        <v>2</v>
      </c>
      <c r="J559" s="670" t="s">
        <v>1619</v>
      </c>
      <c r="K559" s="671"/>
      <c r="L559" s="671"/>
      <c r="M559" s="671"/>
    </row>
    <row r="560" spans="1:13" ht="20.25" customHeight="1">
      <c r="A560" s="23"/>
      <c r="B560" s="23"/>
      <c r="C560" s="23"/>
      <c r="D560" s="23"/>
      <c r="E560" s="24"/>
      <c r="F560" s="24"/>
      <c r="G560" s="24"/>
      <c r="H560" s="24"/>
      <c r="I560" s="30"/>
      <c r="J560" s="30"/>
      <c r="K560" s="30"/>
      <c r="L560" s="30"/>
      <c r="M560" s="30"/>
    </row>
    <row r="561" spans="1:13">
      <c r="A561" s="75" t="s">
        <v>134</v>
      </c>
      <c r="B561" s="76"/>
      <c r="C561" s="76"/>
      <c r="D561" s="76"/>
      <c r="E561" s="76"/>
      <c r="F561" s="76"/>
      <c r="G561" s="76"/>
      <c r="H561" s="76"/>
      <c r="I561" s="76"/>
      <c r="J561" s="76"/>
      <c r="K561" s="76"/>
      <c r="L561" s="76"/>
      <c r="M561" s="76"/>
    </row>
    <row r="562" spans="1:13" s="8" customFormat="1" ht="45" customHeight="1">
      <c r="A562" s="19" t="s">
        <v>135</v>
      </c>
      <c r="B562" s="19" t="s">
        <v>136</v>
      </c>
      <c r="C562" s="604" t="s">
        <v>253</v>
      </c>
      <c r="D562" s="605"/>
      <c r="E562" s="606"/>
      <c r="F562" s="672" t="s">
        <v>254</v>
      </c>
      <c r="G562" s="673"/>
      <c r="H562" s="674" t="s">
        <v>137</v>
      </c>
      <c r="I562" s="674"/>
      <c r="J562" s="607" t="s">
        <v>138</v>
      </c>
      <c r="K562" s="607"/>
      <c r="L562" s="607" t="s">
        <v>139</v>
      </c>
      <c r="M562" s="607"/>
    </row>
    <row r="563" spans="1:13" ht="122.25" customHeight="1">
      <c r="A563" s="688" t="s">
        <v>140</v>
      </c>
      <c r="B563" s="689" t="s">
        <v>662</v>
      </c>
      <c r="C563" s="70" t="s">
        <v>141</v>
      </c>
      <c r="D563" s="369" t="s">
        <v>699</v>
      </c>
      <c r="E563" s="371"/>
      <c r="F563" s="675" t="s">
        <v>669</v>
      </c>
      <c r="G563" s="676"/>
      <c r="H563" s="690" t="s">
        <v>734</v>
      </c>
      <c r="I563" s="690"/>
      <c r="J563" s="380" t="s">
        <v>700</v>
      </c>
      <c r="K563" s="691"/>
      <c r="L563" s="367" t="s">
        <v>703</v>
      </c>
      <c r="M563" s="367"/>
    </row>
    <row r="564" spans="1:13" ht="96.75" customHeight="1">
      <c r="A564" s="688"/>
      <c r="B564" s="689"/>
      <c r="C564" s="71" t="s">
        <v>142</v>
      </c>
      <c r="D564" s="289" t="s">
        <v>701</v>
      </c>
      <c r="E564" s="681"/>
      <c r="F564" s="677"/>
      <c r="G564" s="678"/>
      <c r="H564" s="690"/>
      <c r="I564" s="690"/>
      <c r="J564" s="691"/>
      <c r="K564" s="691"/>
      <c r="L564" s="367"/>
      <c r="M564" s="367"/>
    </row>
    <row r="565" spans="1:13" ht="134.25" customHeight="1">
      <c r="A565" s="688"/>
      <c r="B565" s="689"/>
      <c r="C565" s="71" t="s">
        <v>143</v>
      </c>
      <c r="D565" s="369" t="s">
        <v>702</v>
      </c>
      <c r="E565" s="371"/>
      <c r="F565" s="679"/>
      <c r="G565" s="680"/>
      <c r="H565" s="690"/>
      <c r="I565" s="690"/>
      <c r="J565" s="691"/>
      <c r="K565" s="691"/>
      <c r="L565" s="367"/>
      <c r="M565" s="367"/>
    </row>
    <row r="566" spans="1:13" ht="20.25" customHeight="1">
      <c r="A566" s="23"/>
      <c r="B566" s="23"/>
      <c r="C566" s="23"/>
      <c r="D566" s="23"/>
      <c r="E566" s="24"/>
      <c r="F566" s="24"/>
      <c r="G566" s="24"/>
      <c r="H566" s="24"/>
      <c r="I566" s="30"/>
      <c r="J566" s="30"/>
      <c r="K566" s="30"/>
      <c r="L566" s="30"/>
      <c r="M566" s="30"/>
    </row>
    <row r="567" spans="1:13">
      <c r="A567" s="75" t="s">
        <v>144</v>
      </c>
      <c r="B567" s="76"/>
      <c r="C567" s="76"/>
      <c r="D567" s="76"/>
      <c r="E567" s="76"/>
      <c r="F567" s="76"/>
      <c r="G567" s="76"/>
      <c r="H567" s="76"/>
      <c r="I567" s="76"/>
      <c r="J567" s="76"/>
      <c r="K567" s="76"/>
      <c r="L567" s="76"/>
      <c r="M567" s="76"/>
    </row>
    <row r="568" spans="1:13" ht="16.5" customHeight="1">
      <c r="A568" s="682" t="s">
        <v>145</v>
      </c>
      <c r="B568" s="683"/>
      <c r="C568" s="683"/>
      <c r="D568" s="683"/>
      <c r="E568" s="683"/>
      <c r="F568" s="683"/>
      <c r="G568" s="684"/>
      <c r="H568" s="32" t="s">
        <v>104</v>
      </c>
      <c r="I568" s="32" t="s">
        <v>146</v>
      </c>
      <c r="J568" s="685" t="s">
        <v>125</v>
      </c>
      <c r="K568" s="685"/>
      <c r="L568" s="685"/>
      <c r="M568" s="685"/>
    </row>
    <row r="569" spans="1:13" ht="15">
      <c r="A569" s="667" t="s">
        <v>147</v>
      </c>
      <c r="B569" s="668"/>
      <c r="C569" s="668"/>
      <c r="D569" s="668"/>
      <c r="E569" s="668"/>
      <c r="F569" s="668"/>
      <c r="G569" s="669"/>
      <c r="H569" s="65" t="s">
        <v>662</v>
      </c>
      <c r="I569" s="31">
        <v>3</v>
      </c>
      <c r="J569" s="670" t="s">
        <v>1620</v>
      </c>
      <c r="K569" s="671"/>
      <c r="L569" s="671"/>
      <c r="M569" s="671"/>
    </row>
    <row r="570" spans="1:13" ht="29.25" customHeight="1">
      <c r="A570" s="667" t="s">
        <v>148</v>
      </c>
      <c r="B570" s="668"/>
      <c r="C570" s="668"/>
      <c r="D570" s="668"/>
      <c r="E570" s="668"/>
      <c r="F570" s="668"/>
      <c r="G570" s="669"/>
      <c r="H570" s="65" t="s">
        <v>662</v>
      </c>
      <c r="I570" s="31">
        <v>1</v>
      </c>
      <c r="J570" s="686" t="s">
        <v>1623</v>
      </c>
      <c r="K570" s="687"/>
      <c r="L570" s="687"/>
      <c r="M570" s="687"/>
    </row>
    <row r="571" spans="1:13">
      <c r="A571" s="667" t="s">
        <v>149</v>
      </c>
      <c r="B571" s="668"/>
      <c r="C571" s="668"/>
      <c r="D571" s="668"/>
      <c r="E571" s="668"/>
      <c r="F571" s="668"/>
      <c r="G571" s="669"/>
      <c r="H571" s="65" t="s">
        <v>704</v>
      </c>
      <c r="I571" s="31">
        <v>0</v>
      </c>
      <c r="J571" s="671"/>
      <c r="K571" s="671"/>
      <c r="L571" s="671"/>
      <c r="M571" s="671"/>
    </row>
    <row r="572" spans="1:13" ht="14.25" customHeight="1">
      <c r="A572" s="667" t="s">
        <v>150</v>
      </c>
      <c r="B572" s="668"/>
      <c r="C572" s="668"/>
      <c r="D572" s="668"/>
      <c r="E572" s="668"/>
      <c r="F572" s="668"/>
      <c r="G572" s="669"/>
      <c r="H572" s="65" t="s">
        <v>662</v>
      </c>
      <c r="I572" s="31">
        <v>1</v>
      </c>
      <c r="J572" s="670" t="s">
        <v>1622</v>
      </c>
      <c r="K572" s="671"/>
      <c r="L572" s="671"/>
      <c r="M572" s="671"/>
    </row>
    <row r="573" spans="1:13" ht="15">
      <c r="A573" s="667" t="s">
        <v>133</v>
      </c>
      <c r="B573" s="668"/>
      <c r="C573" s="668"/>
      <c r="D573" s="668"/>
      <c r="E573" s="668"/>
      <c r="F573" s="668"/>
      <c r="G573" s="669"/>
      <c r="H573" s="65" t="s">
        <v>662</v>
      </c>
      <c r="I573" s="31">
        <v>1</v>
      </c>
      <c r="J573" s="670" t="s">
        <v>1621</v>
      </c>
      <c r="K573" s="671"/>
      <c r="L573" s="671"/>
      <c r="M573" s="671"/>
    </row>
    <row r="574" spans="1:13" ht="20.25" customHeight="1">
      <c r="A574" s="23"/>
      <c r="B574" s="23"/>
      <c r="C574" s="23"/>
      <c r="D574" s="23"/>
      <c r="E574" s="24"/>
      <c r="F574" s="24"/>
      <c r="G574" s="24"/>
      <c r="H574" s="24"/>
      <c r="I574" s="30"/>
      <c r="J574" s="30"/>
      <c r="K574" s="30"/>
      <c r="L574" s="30"/>
      <c r="M574" s="30"/>
    </row>
    <row r="575" spans="1:13">
      <c r="A575" s="15" t="s">
        <v>151</v>
      </c>
    </row>
    <row r="576" spans="1:13">
      <c r="A576" s="75" t="s">
        <v>152</v>
      </c>
      <c r="B576" s="76"/>
      <c r="C576" s="76"/>
      <c r="D576" s="76"/>
      <c r="E576" s="76"/>
      <c r="F576" s="76"/>
      <c r="G576" s="76"/>
      <c r="H576" s="76"/>
      <c r="I576" s="76"/>
      <c r="J576" s="76"/>
      <c r="K576" s="76"/>
      <c r="L576" s="76"/>
      <c r="M576" s="76"/>
    </row>
    <row r="577" spans="1:13" ht="42" customHeight="1">
      <c r="A577" s="607" t="s">
        <v>153</v>
      </c>
      <c r="B577" s="607"/>
      <c r="C577" s="607"/>
      <c r="D577" s="19" t="s">
        <v>104</v>
      </c>
      <c r="E577" s="604" t="s">
        <v>154</v>
      </c>
      <c r="F577" s="605"/>
      <c r="G577" s="605"/>
      <c r="H577" s="606"/>
      <c r="I577" s="607" t="s">
        <v>125</v>
      </c>
      <c r="J577" s="607"/>
      <c r="K577" s="607"/>
      <c r="L577" s="607" t="s">
        <v>58</v>
      </c>
      <c r="M577" s="607"/>
    </row>
    <row r="578" spans="1:13" ht="153" customHeight="1">
      <c r="A578" s="692" t="s">
        <v>155</v>
      </c>
      <c r="B578" s="692"/>
      <c r="C578" s="692"/>
      <c r="D578" s="72" t="s">
        <v>662</v>
      </c>
      <c r="E578" s="693" t="s">
        <v>1575</v>
      </c>
      <c r="F578" s="694"/>
      <c r="G578" s="694"/>
      <c r="H578" s="695"/>
      <c r="I578" s="681" t="s">
        <v>1780</v>
      </c>
      <c r="J578" s="688"/>
      <c r="K578" s="688"/>
      <c r="L578" s="367" t="s">
        <v>1578</v>
      </c>
      <c r="M578" s="367"/>
    </row>
    <row r="579" spans="1:13" ht="106.5" customHeight="1">
      <c r="A579" s="692" t="s">
        <v>156</v>
      </c>
      <c r="B579" s="692"/>
      <c r="C579" s="692"/>
      <c r="D579" s="72" t="s">
        <v>662</v>
      </c>
      <c r="E579" s="696" t="s">
        <v>1576</v>
      </c>
      <c r="F579" s="697"/>
      <c r="G579" s="697"/>
      <c r="H579" s="698"/>
      <c r="I579" s="681" t="s">
        <v>1777</v>
      </c>
      <c r="J579" s="688"/>
      <c r="K579" s="688"/>
      <c r="L579" s="367" t="s">
        <v>705</v>
      </c>
      <c r="M579" s="367"/>
    </row>
    <row r="580" spans="1:13" ht="54.95" customHeight="1">
      <c r="A580" s="692" t="s">
        <v>157</v>
      </c>
      <c r="B580" s="692"/>
      <c r="C580" s="692"/>
      <c r="D580" s="72" t="s">
        <v>662</v>
      </c>
      <c r="E580" s="693" t="s">
        <v>1577</v>
      </c>
      <c r="F580" s="694"/>
      <c r="G580" s="694"/>
      <c r="H580" s="695"/>
      <c r="I580" s="681" t="s">
        <v>1777</v>
      </c>
      <c r="J580" s="688"/>
      <c r="K580" s="688"/>
      <c r="L580" s="367" t="s">
        <v>706</v>
      </c>
      <c r="M580" s="367"/>
    </row>
    <row r="581" spans="1:13">
      <c r="A581" s="15"/>
    </row>
    <row r="582" spans="1:13">
      <c r="A582" s="15" t="s">
        <v>158</v>
      </c>
    </row>
    <row r="583" spans="1:13" ht="21.95" customHeight="1">
      <c r="A583" s="699" t="s">
        <v>153</v>
      </c>
      <c r="B583" s="699"/>
      <c r="C583" s="699"/>
      <c r="D583" s="34" t="s">
        <v>104</v>
      </c>
      <c r="E583" s="700" t="s">
        <v>154</v>
      </c>
      <c r="F583" s="701"/>
      <c r="G583" s="701"/>
      <c r="H583" s="702"/>
      <c r="I583" s="699" t="s">
        <v>125</v>
      </c>
      <c r="J583" s="699"/>
      <c r="K583" s="699"/>
      <c r="L583" s="699" t="s">
        <v>58</v>
      </c>
      <c r="M583" s="699"/>
    </row>
    <row r="584" spans="1:13" ht="21" customHeight="1">
      <c r="A584" s="692" t="s">
        <v>159</v>
      </c>
      <c r="B584" s="692"/>
      <c r="C584" s="692"/>
      <c r="D584" s="72"/>
      <c r="E584" s="343"/>
      <c r="F584" s="344"/>
      <c r="G584" s="344"/>
      <c r="H584" s="345"/>
      <c r="I584" s="671"/>
      <c r="J584" s="671"/>
      <c r="K584" s="671"/>
      <c r="L584" s="671"/>
      <c r="M584" s="671"/>
    </row>
    <row r="585" spans="1:13" ht="54.95" customHeight="1">
      <c r="A585" s="692" t="s">
        <v>160</v>
      </c>
      <c r="B585" s="692"/>
      <c r="C585" s="692"/>
      <c r="D585" s="72"/>
      <c r="E585" s="343"/>
      <c r="F585" s="344"/>
      <c r="G585" s="344"/>
      <c r="H585" s="345"/>
      <c r="I585" s="671"/>
      <c r="J585" s="671"/>
      <c r="K585" s="671"/>
      <c r="L585" s="671"/>
      <c r="M585" s="671"/>
    </row>
    <row r="586" spans="1:13" ht="32.25" customHeight="1">
      <c r="A586" s="692" t="s">
        <v>256</v>
      </c>
      <c r="B586" s="692"/>
      <c r="C586" s="692"/>
      <c r="D586" s="72"/>
      <c r="E586" s="343"/>
      <c r="F586" s="344"/>
      <c r="G586" s="344"/>
      <c r="H586" s="345"/>
      <c r="I586" s="671"/>
      <c r="J586" s="671"/>
      <c r="K586" s="671"/>
      <c r="L586" s="671"/>
      <c r="M586" s="671"/>
    </row>
    <row r="587" spans="1:13" ht="44.25" customHeight="1">
      <c r="A587" s="692" t="s">
        <v>257</v>
      </c>
      <c r="B587" s="692"/>
      <c r="C587" s="692"/>
      <c r="D587" s="72"/>
      <c r="E587" s="343"/>
      <c r="F587" s="344"/>
      <c r="G587" s="344"/>
      <c r="H587" s="345"/>
      <c r="I587" s="671"/>
      <c r="J587" s="671"/>
      <c r="K587" s="671"/>
      <c r="L587" s="671"/>
      <c r="M587" s="671"/>
    </row>
    <row r="588" spans="1:13" ht="42" customHeight="1">
      <c r="A588" s="692" t="s">
        <v>161</v>
      </c>
      <c r="B588" s="692"/>
      <c r="C588" s="692"/>
      <c r="D588" s="72"/>
      <c r="E588" s="343"/>
      <c r="F588" s="344"/>
      <c r="G588" s="344"/>
      <c r="H588" s="345"/>
      <c r="I588" s="671"/>
      <c r="J588" s="671"/>
      <c r="K588" s="671"/>
      <c r="L588" s="671"/>
      <c r="M588" s="671"/>
    </row>
    <row r="589" spans="1:13" ht="15.75" customHeight="1"/>
    <row r="590" spans="1:13" ht="15.75" customHeight="1">
      <c r="A590" s="15" t="s">
        <v>162</v>
      </c>
    </row>
    <row r="591" spans="1:13" ht="35.1" customHeight="1">
      <c r="A591" s="699" t="s">
        <v>153</v>
      </c>
      <c r="B591" s="699"/>
      <c r="C591" s="699"/>
      <c r="D591" s="34" t="s">
        <v>104</v>
      </c>
      <c r="E591" s="700" t="s">
        <v>154</v>
      </c>
      <c r="F591" s="701"/>
      <c r="G591" s="701"/>
      <c r="H591" s="702"/>
      <c r="I591" s="699" t="s">
        <v>125</v>
      </c>
      <c r="J591" s="699"/>
      <c r="K591" s="699"/>
      <c r="L591" s="699" t="s">
        <v>58</v>
      </c>
      <c r="M591" s="699"/>
    </row>
    <row r="592" spans="1:13" ht="24.95" customHeight="1">
      <c r="A592" s="692" t="s">
        <v>163</v>
      </c>
      <c r="B592" s="692"/>
      <c r="C592" s="692"/>
      <c r="D592" s="72"/>
      <c r="E592" s="343"/>
      <c r="F592" s="344"/>
      <c r="G592" s="344"/>
      <c r="H592" s="345"/>
      <c r="I592" s="671"/>
      <c r="J592" s="671"/>
      <c r="K592" s="671"/>
      <c r="L592" s="671"/>
      <c r="M592" s="671"/>
    </row>
    <row r="593" spans="1:13" ht="75.95" customHeight="1">
      <c r="A593" s="692" t="s">
        <v>164</v>
      </c>
      <c r="B593" s="692"/>
      <c r="C593" s="692"/>
      <c r="D593" s="72"/>
      <c r="E593" s="343"/>
      <c r="F593" s="344"/>
      <c r="G593" s="344"/>
      <c r="H593" s="345"/>
      <c r="I593" s="671"/>
      <c r="J593" s="671"/>
      <c r="K593" s="671"/>
      <c r="L593" s="671"/>
      <c r="M593" s="671"/>
    </row>
    <row r="594" spans="1:13" ht="57" customHeight="1">
      <c r="A594" s="692" t="s">
        <v>165</v>
      </c>
      <c r="B594" s="692"/>
      <c r="C594" s="692"/>
      <c r="D594" s="72"/>
      <c r="E594" s="343"/>
      <c r="F594" s="344"/>
      <c r="G594" s="344"/>
      <c r="H594" s="345"/>
      <c r="I594" s="671"/>
      <c r="J594" s="671"/>
      <c r="K594" s="671"/>
      <c r="L594" s="671"/>
      <c r="M594" s="671"/>
    </row>
    <row r="595" spans="1:13" ht="42.95" customHeight="1">
      <c r="A595" s="692" t="s">
        <v>166</v>
      </c>
      <c r="B595" s="692"/>
      <c r="C595" s="692"/>
      <c r="D595" s="72"/>
      <c r="E595" s="343"/>
      <c r="F595" s="344"/>
      <c r="G595" s="344"/>
      <c r="H595" s="345"/>
      <c r="I595" s="671"/>
      <c r="J595" s="671"/>
      <c r="K595" s="671"/>
      <c r="L595" s="671"/>
      <c r="M595" s="671"/>
    </row>
    <row r="596" spans="1:13" ht="42.95" customHeight="1">
      <c r="A596" s="692" t="s">
        <v>167</v>
      </c>
      <c r="B596" s="692"/>
      <c r="C596" s="692"/>
      <c r="D596" s="72"/>
      <c r="E596" s="343"/>
      <c r="F596" s="344"/>
      <c r="G596" s="344"/>
      <c r="H596" s="345"/>
      <c r="I596" s="671"/>
      <c r="J596" s="671"/>
      <c r="K596" s="671"/>
      <c r="L596" s="671"/>
      <c r="M596" s="671"/>
    </row>
    <row r="597" spans="1:13" ht="42.95" customHeight="1">
      <c r="A597" s="692" t="s">
        <v>168</v>
      </c>
      <c r="B597" s="692"/>
      <c r="C597" s="692"/>
      <c r="D597" s="72"/>
      <c r="E597" s="343"/>
      <c r="F597" s="344"/>
      <c r="G597" s="344"/>
      <c r="H597" s="345"/>
      <c r="I597" s="671"/>
      <c r="J597" s="671"/>
      <c r="K597" s="671"/>
      <c r="L597" s="671"/>
      <c r="M597" s="671"/>
    </row>
    <row r="598" spans="1:13" ht="42.95" customHeight="1">
      <c r="A598" s="692" t="s">
        <v>169</v>
      </c>
      <c r="B598" s="692"/>
      <c r="C598" s="692"/>
      <c r="D598" s="72"/>
      <c r="E598" s="343"/>
      <c r="F598" s="344"/>
      <c r="G598" s="344"/>
      <c r="H598" s="345"/>
      <c r="I598" s="671"/>
      <c r="J598" s="671"/>
      <c r="K598" s="671"/>
      <c r="L598" s="671"/>
      <c r="M598" s="671"/>
    </row>
    <row r="599" spans="1:13" ht="42.95" customHeight="1">
      <c r="A599" s="692" t="s">
        <v>170</v>
      </c>
      <c r="B599" s="692"/>
      <c r="C599" s="692"/>
      <c r="D599" s="72"/>
      <c r="E599" s="343"/>
      <c r="F599" s="344"/>
      <c r="G599" s="344"/>
      <c r="H599" s="345"/>
      <c r="I599" s="671"/>
      <c r="J599" s="671"/>
      <c r="K599" s="671"/>
      <c r="L599" s="671"/>
      <c r="M599" s="671"/>
    </row>
    <row r="600" spans="1:13" ht="42.95" customHeight="1">
      <c r="A600" s="692" t="s">
        <v>171</v>
      </c>
      <c r="B600" s="692"/>
      <c r="C600" s="692"/>
      <c r="D600" s="72"/>
      <c r="E600" s="343"/>
      <c r="F600" s="344"/>
      <c r="G600" s="344"/>
      <c r="H600" s="345"/>
      <c r="I600" s="671"/>
      <c r="J600" s="671"/>
      <c r="K600" s="671"/>
      <c r="L600" s="671"/>
      <c r="M600" s="671"/>
    </row>
    <row r="601" spans="1:13" ht="15.75" customHeight="1">
      <c r="A601" s="15"/>
    </row>
    <row r="602" spans="1:13" ht="15.75" customHeight="1">
      <c r="A602" s="15" t="s">
        <v>172</v>
      </c>
    </row>
    <row r="603" spans="1:13" ht="35.1" customHeight="1">
      <c r="A603" s="699" t="s">
        <v>153</v>
      </c>
      <c r="B603" s="699"/>
      <c r="C603" s="699"/>
      <c r="D603" s="34" t="s">
        <v>104</v>
      </c>
      <c r="E603" s="700" t="s">
        <v>154</v>
      </c>
      <c r="F603" s="701"/>
      <c r="G603" s="701"/>
      <c r="H603" s="702"/>
      <c r="I603" s="699" t="s">
        <v>125</v>
      </c>
      <c r="J603" s="699"/>
      <c r="K603" s="699"/>
      <c r="L603" s="699" t="s">
        <v>58</v>
      </c>
      <c r="M603" s="699"/>
    </row>
    <row r="604" spans="1:13" ht="24.95" customHeight="1">
      <c r="A604" s="692" t="s">
        <v>173</v>
      </c>
      <c r="B604" s="692"/>
      <c r="C604" s="692"/>
      <c r="D604" s="72"/>
      <c r="E604" s="343"/>
      <c r="F604" s="344"/>
      <c r="G604" s="344"/>
      <c r="H604" s="345"/>
      <c r="I604" s="671"/>
      <c r="J604" s="671"/>
      <c r="K604" s="671"/>
      <c r="L604" s="671"/>
      <c r="M604" s="671"/>
    </row>
    <row r="605" spans="1:13" ht="35.1" customHeight="1">
      <c r="A605" s="692" t="s">
        <v>174</v>
      </c>
      <c r="B605" s="692"/>
      <c r="C605" s="692"/>
      <c r="D605" s="72"/>
      <c r="E605" s="343"/>
      <c r="F605" s="344"/>
      <c r="G605" s="344"/>
      <c r="H605" s="345"/>
      <c r="I605" s="671"/>
      <c r="J605" s="671"/>
      <c r="K605" s="671"/>
      <c r="L605" s="671"/>
      <c r="M605" s="671"/>
    </row>
    <row r="606" spans="1:13" ht="20.25" customHeight="1">
      <c r="A606" s="23"/>
      <c r="B606" s="23"/>
      <c r="C606" s="23"/>
      <c r="D606" s="23"/>
      <c r="E606" s="24"/>
      <c r="F606" s="24"/>
      <c r="G606" s="24"/>
      <c r="H606" s="24"/>
      <c r="I606" s="30"/>
      <c r="J606" s="30"/>
      <c r="K606" s="30"/>
      <c r="L606" s="30"/>
      <c r="M606" s="30"/>
    </row>
    <row r="607" spans="1:13">
      <c r="A607" s="15" t="s">
        <v>175</v>
      </c>
    </row>
    <row r="608" spans="1:13" ht="14.25" customHeight="1">
      <c r="A608" s="711" t="s">
        <v>176</v>
      </c>
      <c r="B608" s="712"/>
      <c r="C608" s="712"/>
      <c r="D608" s="713"/>
      <c r="E608" s="709" t="s">
        <v>259</v>
      </c>
      <c r="F608" s="710"/>
      <c r="G608" s="710"/>
      <c r="H608" s="710"/>
      <c r="I608" s="710"/>
      <c r="J608" s="710"/>
      <c r="K608" s="710"/>
      <c r="L608" s="710"/>
      <c r="M608" s="710"/>
    </row>
    <row r="609" spans="1:13" ht="24.75" customHeight="1">
      <c r="A609" s="709"/>
      <c r="B609" s="710"/>
      <c r="C609" s="710"/>
      <c r="D609" s="714"/>
      <c r="E609" s="32" t="s">
        <v>177</v>
      </c>
      <c r="F609" s="682" t="s">
        <v>178</v>
      </c>
      <c r="G609" s="683"/>
      <c r="H609" s="684"/>
      <c r="I609" s="682" t="s">
        <v>179</v>
      </c>
      <c r="J609" s="683"/>
      <c r="K609" s="683"/>
      <c r="L609" s="683"/>
      <c r="M609" s="684"/>
    </row>
    <row r="610" spans="1:13">
      <c r="A610" s="717" t="s">
        <v>707</v>
      </c>
      <c r="B610" s="718"/>
      <c r="C610" s="718"/>
      <c r="D610" s="719"/>
      <c r="E610" s="715"/>
      <c r="F610" s="36" t="s">
        <v>180</v>
      </c>
      <c r="G610" s="36" t="s">
        <v>181</v>
      </c>
      <c r="H610" s="36" t="s">
        <v>182</v>
      </c>
      <c r="I610" s="36" t="s">
        <v>183</v>
      </c>
      <c r="J610" s="36" t="s">
        <v>184</v>
      </c>
      <c r="K610" s="36" t="s">
        <v>185</v>
      </c>
      <c r="L610" s="36" t="s">
        <v>186</v>
      </c>
      <c r="M610" s="36" t="s">
        <v>187</v>
      </c>
    </row>
    <row r="611" spans="1:13">
      <c r="A611" s="720"/>
      <c r="B611" s="721"/>
      <c r="C611" s="721"/>
      <c r="D611" s="722"/>
      <c r="E611" s="716"/>
      <c r="F611" s="37"/>
      <c r="G611" s="37"/>
      <c r="H611" s="37"/>
      <c r="I611" s="37"/>
      <c r="J611" s="37"/>
      <c r="K611" s="37"/>
      <c r="L611" s="37"/>
      <c r="M611" s="37"/>
    </row>
    <row r="612" spans="1:13" ht="20.25" customHeight="1">
      <c r="A612" s="23"/>
      <c r="B612" s="23"/>
      <c r="C612" s="23"/>
      <c r="D612" s="23"/>
      <c r="E612" s="24"/>
      <c r="F612" s="24"/>
      <c r="G612" s="24"/>
      <c r="H612" s="24"/>
      <c r="I612" s="30"/>
      <c r="J612" s="30"/>
      <c r="K612" s="30"/>
      <c r="L612" s="30"/>
      <c r="M612" s="30"/>
    </row>
    <row r="613" spans="1:13" ht="15.75" customHeight="1">
      <c r="A613" s="15" t="s">
        <v>188</v>
      </c>
    </row>
    <row r="614" spans="1:13" ht="45" customHeight="1">
      <c r="A614" s="604" t="s">
        <v>189</v>
      </c>
      <c r="B614" s="605"/>
      <c r="C614" s="605"/>
      <c r="D614" s="605"/>
      <c r="E614" s="605"/>
      <c r="F614" s="606"/>
      <c r="G614" s="607" t="s">
        <v>190</v>
      </c>
      <c r="H614" s="607"/>
      <c r="I614" s="607"/>
      <c r="J614" s="607" t="s">
        <v>191</v>
      </c>
      <c r="K614" s="607"/>
      <c r="L614" s="607"/>
      <c r="M614" s="607"/>
    </row>
    <row r="615" spans="1:13">
      <c r="A615" s="703"/>
      <c r="B615" s="704"/>
      <c r="C615" s="704"/>
      <c r="D615" s="704"/>
      <c r="E615" s="704"/>
      <c r="F615" s="705"/>
      <c r="G615" s="706" t="s">
        <v>255</v>
      </c>
      <c r="H615" s="706"/>
      <c r="I615" s="706"/>
      <c r="J615" s="707"/>
      <c r="K615" s="707"/>
      <c r="L615" s="707"/>
      <c r="M615" s="707"/>
    </row>
    <row r="616" spans="1:13">
      <c r="A616" s="703"/>
      <c r="B616" s="704"/>
      <c r="C616" s="704"/>
      <c r="D616" s="704"/>
      <c r="E616" s="704"/>
      <c r="F616" s="705"/>
      <c r="G616" s="706" t="s">
        <v>255</v>
      </c>
      <c r="H616" s="706"/>
      <c r="I616" s="706"/>
      <c r="J616" s="707"/>
      <c r="K616" s="707"/>
      <c r="L616" s="707"/>
      <c r="M616" s="707"/>
    </row>
    <row r="617" spans="1:13">
      <c r="A617" s="703"/>
      <c r="B617" s="704"/>
      <c r="C617" s="704"/>
      <c r="D617" s="704"/>
      <c r="E617" s="704"/>
      <c r="F617" s="705"/>
      <c r="G617" s="706" t="s">
        <v>255</v>
      </c>
      <c r="H617" s="706"/>
      <c r="I617" s="706"/>
      <c r="J617" s="707"/>
      <c r="K617" s="707"/>
      <c r="L617" s="707"/>
      <c r="M617" s="707"/>
    </row>
    <row r="618" spans="1:13">
      <c r="A618" s="703"/>
      <c r="B618" s="704"/>
      <c r="C618" s="704"/>
      <c r="D618" s="704"/>
      <c r="E618" s="704"/>
      <c r="F618" s="705"/>
      <c r="G618" s="706" t="s">
        <v>255</v>
      </c>
      <c r="H618" s="706"/>
      <c r="I618" s="706"/>
      <c r="J618" s="707"/>
      <c r="K618" s="707"/>
      <c r="L618" s="707"/>
      <c r="M618" s="707"/>
    </row>
    <row r="619" spans="1:13" ht="20.25" customHeight="1">
      <c r="A619" s="23"/>
      <c r="B619" s="23"/>
      <c r="C619" s="23"/>
      <c r="D619" s="23"/>
      <c r="E619" s="24"/>
      <c r="F619" s="24"/>
      <c r="G619" s="24"/>
      <c r="H619" s="24"/>
      <c r="I619" s="30"/>
      <c r="J619" s="30"/>
      <c r="K619" s="30"/>
      <c r="L619" s="30"/>
      <c r="M619" s="30"/>
    </row>
    <row r="620" spans="1:13">
      <c r="A620" s="75" t="s">
        <v>192</v>
      </c>
      <c r="B620" s="258"/>
      <c r="C620" s="258"/>
      <c r="D620" s="258"/>
      <c r="E620" s="258"/>
      <c r="F620" s="259"/>
      <c r="G620" s="259"/>
      <c r="H620" s="259"/>
      <c r="I620" s="259"/>
      <c r="J620" s="259"/>
      <c r="K620" s="259"/>
      <c r="L620" s="259"/>
      <c r="M620" s="259"/>
    </row>
    <row r="621" spans="1:13" s="9" customFormat="1" ht="18">
      <c r="A621" s="672" t="s">
        <v>193</v>
      </c>
      <c r="B621" s="708"/>
      <c r="C621" s="708"/>
      <c r="D621" s="708"/>
      <c r="E621" s="673"/>
      <c r="F621" s="674" t="s">
        <v>194</v>
      </c>
      <c r="G621" s="674"/>
      <c r="H621" s="674"/>
      <c r="I621" s="674"/>
      <c r="J621" s="674"/>
      <c r="K621" s="33" t="s">
        <v>195</v>
      </c>
      <c r="L621" s="674" t="s">
        <v>196</v>
      </c>
      <c r="M621" s="674"/>
    </row>
    <row r="622" spans="1:13" s="10" customFormat="1" ht="65.25" customHeight="1">
      <c r="A622" s="291" t="s">
        <v>708</v>
      </c>
      <c r="B622" s="292"/>
      <c r="C622" s="292"/>
      <c r="D622" s="292"/>
      <c r="E622" s="293"/>
      <c r="F622" s="294" t="s">
        <v>710</v>
      </c>
      <c r="G622" s="295"/>
      <c r="H622" s="295"/>
      <c r="I622" s="295"/>
      <c r="J622" s="296"/>
      <c r="K622" s="73">
        <v>0.25</v>
      </c>
      <c r="L622" s="289" t="s">
        <v>1784</v>
      </c>
      <c r="M622" s="290"/>
    </row>
    <row r="623" spans="1:13" s="10" customFormat="1" ht="90" customHeight="1">
      <c r="A623" s="291" t="s">
        <v>709</v>
      </c>
      <c r="B623" s="292"/>
      <c r="C623" s="292"/>
      <c r="D623" s="292"/>
      <c r="E623" s="293"/>
      <c r="F623" s="294" t="s">
        <v>711</v>
      </c>
      <c r="G623" s="295"/>
      <c r="H623" s="295"/>
      <c r="I623" s="295"/>
      <c r="J623" s="296"/>
      <c r="K623" s="73">
        <v>1</v>
      </c>
      <c r="L623" s="289" t="s">
        <v>1785</v>
      </c>
      <c r="M623" s="290"/>
    </row>
    <row r="624" spans="1:13" s="10" customFormat="1" ht="48.75" customHeight="1">
      <c r="A624" s="291" t="s">
        <v>712</v>
      </c>
      <c r="B624" s="292"/>
      <c r="C624" s="292"/>
      <c r="D624" s="292"/>
      <c r="E624" s="293"/>
      <c r="F624" s="294" t="s">
        <v>713</v>
      </c>
      <c r="G624" s="295"/>
      <c r="H624" s="295"/>
      <c r="I624" s="295"/>
      <c r="J624" s="296"/>
      <c r="K624" s="73">
        <v>0.5</v>
      </c>
      <c r="L624" s="289" t="s">
        <v>1786</v>
      </c>
      <c r="M624" s="290"/>
    </row>
    <row r="625" spans="1:13" s="10" customFormat="1" ht="207" customHeight="1">
      <c r="A625" s="291" t="s">
        <v>714</v>
      </c>
      <c r="B625" s="292"/>
      <c r="C625" s="292"/>
      <c r="D625" s="292"/>
      <c r="E625" s="293"/>
      <c r="F625" s="294" t="s">
        <v>715</v>
      </c>
      <c r="G625" s="295"/>
      <c r="H625" s="295"/>
      <c r="I625" s="295"/>
      <c r="J625" s="296"/>
      <c r="K625" s="73">
        <v>0.7</v>
      </c>
      <c r="L625" s="289" t="s">
        <v>1786</v>
      </c>
      <c r="M625" s="290"/>
    </row>
    <row r="626" spans="1:13" s="10" customFormat="1" ht="45.75" customHeight="1">
      <c r="A626" s="291" t="s">
        <v>716</v>
      </c>
      <c r="B626" s="292"/>
      <c r="C626" s="292"/>
      <c r="D626" s="292"/>
      <c r="E626" s="293"/>
      <c r="F626" s="294" t="s">
        <v>717</v>
      </c>
      <c r="G626" s="295"/>
      <c r="H626" s="295"/>
      <c r="I626" s="295"/>
      <c r="J626" s="296"/>
      <c r="K626" s="73">
        <v>0.3</v>
      </c>
      <c r="L626" s="289" t="s">
        <v>1787</v>
      </c>
      <c r="M626" s="290"/>
    </row>
    <row r="627" spans="1:13" s="10" customFormat="1" ht="107.25" customHeight="1">
      <c r="A627" s="291" t="s">
        <v>718</v>
      </c>
      <c r="B627" s="292"/>
      <c r="C627" s="292"/>
      <c r="D627" s="292"/>
      <c r="E627" s="293"/>
      <c r="F627" s="294" t="s">
        <v>719</v>
      </c>
      <c r="G627" s="295"/>
      <c r="H627" s="295"/>
      <c r="I627" s="295"/>
      <c r="J627" s="296"/>
      <c r="K627" s="73">
        <v>0.9</v>
      </c>
      <c r="L627" s="289" t="s">
        <v>1788</v>
      </c>
      <c r="M627" s="290"/>
    </row>
    <row r="628" spans="1:13" s="10" customFormat="1" ht="52.5" customHeight="1">
      <c r="A628" s="291" t="s">
        <v>720</v>
      </c>
      <c r="B628" s="292"/>
      <c r="C628" s="292"/>
      <c r="D628" s="292"/>
      <c r="E628" s="293"/>
      <c r="F628" s="294" t="s">
        <v>721</v>
      </c>
      <c r="G628" s="295"/>
      <c r="H628" s="295"/>
      <c r="I628" s="295"/>
      <c r="J628" s="296"/>
      <c r="K628" s="73">
        <v>1</v>
      </c>
      <c r="L628" s="289" t="s">
        <v>1789</v>
      </c>
      <c r="M628" s="290"/>
    </row>
    <row r="629" spans="1:13" s="10" customFormat="1" ht="30" customHeight="1">
      <c r="A629" s="291" t="s">
        <v>722</v>
      </c>
      <c r="B629" s="292"/>
      <c r="C629" s="292"/>
      <c r="D629" s="292"/>
      <c r="E629" s="293"/>
      <c r="F629" s="294" t="s">
        <v>723</v>
      </c>
      <c r="G629" s="295"/>
      <c r="H629" s="295"/>
      <c r="I629" s="295"/>
      <c r="J629" s="296"/>
      <c r="K629" s="73">
        <v>1</v>
      </c>
      <c r="L629" s="289" t="s">
        <v>1790</v>
      </c>
      <c r="M629" s="290"/>
    </row>
    <row r="630" spans="1:13" s="10" customFormat="1" ht="40.5" customHeight="1">
      <c r="A630" s="291" t="s">
        <v>724</v>
      </c>
      <c r="B630" s="292"/>
      <c r="C630" s="292"/>
      <c r="D630" s="292"/>
      <c r="E630" s="293"/>
      <c r="F630" s="294" t="s">
        <v>725</v>
      </c>
      <c r="G630" s="295"/>
      <c r="H630" s="295"/>
      <c r="I630" s="295"/>
      <c r="J630" s="296"/>
      <c r="K630" s="73">
        <v>0.95</v>
      </c>
      <c r="L630" s="289" t="s">
        <v>1793</v>
      </c>
      <c r="M630" s="290"/>
    </row>
    <row r="631" spans="1:13" s="10" customFormat="1" ht="36" customHeight="1">
      <c r="A631" s="291" t="s">
        <v>726</v>
      </c>
      <c r="B631" s="292"/>
      <c r="C631" s="292"/>
      <c r="D631" s="292"/>
      <c r="E631" s="293"/>
      <c r="F631" s="294" t="s">
        <v>733</v>
      </c>
      <c r="G631" s="295"/>
      <c r="H631" s="295"/>
      <c r="I631" s="295"/>
      <c r="J631" s="296"/>
      <c r="K631" s="73">
        <v>0.5</v>
      </c>
      <c r="L631" s="289" t="s">
        <v>1794</v>
      </c>
      <c r="M631" s="290"/>
    </row>
    <row r="632" spans="1:13" s="10" customFormat="1" ht="60.75" customHeight="1">
      <c r="A632" s="291" t="s">
        <v>727</v>
      </c>
      <c r="B632" s="292"/>
      <c r="C632" s="292"/>
      <c r="D632" s="292"/>
      <c r="E632" s="293"/>
      <c r="F632" s="294" t="s">
        <v>732</v>
      </c>
      <c r="G632" s="295"/>
      <c r="H632" s="295"/>
      <c r="I632" s="295"/>
      <c r="J632" s="296"/>
      <c r="K632" s="73">
        <v>1</v>
      </c>
      <c r="L632" s="289" t="s">
        <v>1795</v>
      </c>
      <c r="M632" s="290"/>
    </row>
    <row r="633" spans="1:13" s="10" customFormat="1" ht="53.25" customHeight="1">
      <c r="A633" s="291" t="s">
        <v>728</v>
      </c>
      <c r="B633" s="292"/>
      <c r="C633" s="292"/>
      <c r="D633" s="292"/>
      <c r="E633" s="293"/>
      <c r="F633" s="294" t="s">
        <v>731</v>
      </c>
      <c r="G633" s="295"/>
      <c r="H633" s="295"/>
      <c r="I633" s="295"/>
      <c r="J633" s="296"/>
      <c r="K633" s="73">
        <v>0.35</v>
      </c>
      <c r="L633" s="289" t="s">
        <v>1792</v>
      </c>
      <c r="M633" s="290"/>
    </row>
    <row r="634" spans="1:13" s="10" customFormat="1" ht="75.75" customHeight="1">
      <c r="A634" s="291" t="s">
        <v>729</v>
      </c>
      <c r="B634" s="292"/>
      <c r="C634" s="292"/>
      <c r="D634" s="292"/>
      <c r="E634" s="293"/>
      <c r="F634" s="294" t="s">
        <v>730</v>
      </c>
      <c r="G634" s="295"/>
      <c r="H634" s="295"/>
      <c r="I634" s="295"/>
      <c r="J634" s="296"/>
      <c r="K634" s="73">
        <v>0.7</v>
      </c>
      <c r="L634" s="289" t="s">
        <v>1792</v>
      </c>
      <c r="M634" s="290"/>
    </row>
    <row r="635" spans="1:13" s="10" customFormat="1" ht="64.5" customHeight="1">
      <c r="A635" s="291" t="s">
        <v>1428</v>
      </c>
      <c r="B635" s="292"/>
      <c r="C635" s="292"/>
      <c r="D635" s="292"/>
      <c r="E635" s="293"/>
      <c r="F635" s="294" t="s">
        <v>1782</v>
      </c>
      <c r="G635" s="295"/>
      <c r="H635" s="295"/>
      <c r="I635" s="295"/>
      <c r="J635" s="296"/>
      <c r="K635" s="73">
        <v>1</v>
      </c>
      <c r="L635" s="289" t="s">
        <v>1791</v>
      </c>
      <c r="M635" s="290"/>
    </row>
    <row r="636" spans="1:13" s="10" customFormat="1" ht="27" customHeight="1">
      <c r="A636" s="731" t="s">
        <v>1781</v>
      </c>
      <c r="B636" s="732"/>
      <c r="C636" s="732"/>
      <c r="D636" s="732"/>
      <c r="E636" s="733"/>
      <c r="F636" s="294" t="s">
        <v>1783</v>
      </c>
      <c r="G636" s="295"/>
      <c r="H636" s="295"/>
      <c r="I636" s="295"/>
      <c r="J636" s="296"/>
      <c r="K636" s="73">
        <v>0.7</v>
      </c>
      <c r="L636" s="289" t="s">
        <v>1787</v>
      </c>
      <c r="M636" s="290"/>
    </row>
    <row r="637" spans="1:13" s="10" customFormat="1" ht="15" customHeight="1">
      <c r="A637" s="38"/>
      <c r="B637" s="38"/>
      <c r="C637" s="38"/>
      <c r="D637" s="38"/>
      <c r="E637" s="38"/>
      <c r="F637" s="38"/>
      <c r="G637" s="38"/>
      <c r="H637" s="38"/>
      <c r="I637" s="38"/>
      <c r="J637" s="38"/>
      <c r="K637" s="38"/>
      <c r="L637" s="38"/>
      <c r="M637" s="38"/>
    </row>
    <row r="638" spans="1:13" ht="15.75" customHeight="1">
      <c r="A638" s="75" t="s">
        <v>197</v>
      </c>
      <c r="B638" s="76"/>
      <c r="C638" s="76"/>
      <c r="D638" s="76"/>
      <c r="E638" s="76"/>
      <c r="F638" s="76"/>
      <c r="G638" s="76"/>
      <c r="H638" s="76"/>
      <c r="I638" s="76"/>
      <c r="J638" s="76"/>
      <c r="K638" s="76"/>
      <c r="L638" s="76"/>
      <c r="M638" s="76"/>
    </row>
    <row r="639" spans="1:13" ht="45">
      <c r="A639" s="39" t="s">
        <v>198</v>
      </c>
      <c r="B639" s="39" t="s">
        <v>199</v>
      </c>
      <c r="C639" s="39" t="s">
        <v>200</v>
      </c>
      <c r="D639" s="35" t="s">
        <v>201</v>
      </c>
      <c r="E639" s="35" t="s">
        <v>202</v>
      </c>
      <c r="F639" s="666" t="s">
        <v>125</v>
      </c>
      <c r="G639" s="666"/>
      <c r="H639" s="666"/>
      <c r="I639" s="666"/>
      <c r="J639" s="711" t="s">
        <v>203</v>
      </c>
      <c r="K639" s="712"/>
      <c r="L639" s="39" t="s">
        <v>204</v>
      </c>
      <c r="M639" s="39" t="s">
        <v>205</v>
      </c>
    </row>
    <row r="640" spans="1:13" ht="36" customHeight="1">
      <c r="A640" s="228" t="s">
        <v>206</v>
      </c>
      <c r="B640" s="253" t="s">
        <v>1759</v>
      </c>
      <c r="C640" s="251">
        <v>1</v>
      </c>
      <c r="D640" s="254"/>
      <c r="E640" s="249"/>
      <c r="F640" s="686" t="s">
        <v>1771</v>
      </c>
      <c r="G640" s="734"/>
      <c r="H640" s="734"/>
      <c r="I640" s="734"/>
      <c r="J640" s="735" t="s">
        <v>1767</v>
      </c>
      <c r="K640" s="735"/>
      <c r="L640" s="250" t="s">
        <v>1762</v>
      </c>
      <c r="M640" s="250" t="s">
        <v>1763</v>
      </c>
    </row>
    <row r="641" spans="1:13" ht="36.75" customHeight="1">
      <c r="A641" s="228" t="s">
        <v>207</v>
      </c>
      <c r="B641" s="253" t="s">
        <v>1760</v>
      </c>
      <c r="C641" s="251">
        <v>1</v>
      </c>
      <c r="D641" s="254"/>
      <c r="E641" s="249"/>
      <c r="F641" s="686" t="s">
        <v>1771</v>
      </c>
      <c r="G641" s="734"/>
      <c r="H641" s="734"/>
      <c r="I641" s="734"/>
      <c r="J641" s="735" t="s">
        <v>1768</v>
      </c>
      <c r="K641" s="735"/>
      <c r="L641" s="250" t="s">
        <v>1764</v>
      </c>
      <c r="M641" s="250" t="s">
        <v>1765</v>
      </c>
    </row>
    <row r="642" spans="1:13" ht="24">
      <c r="A642" s="228" t="s">
        <v>208</v>
      </c>
      <c r="B642" s="253" t="s">
        <v>1759</v>
      </c>
      <c r="C642" s="251">
        <v>1</v>
      </c>
      <c r="D642" s="254"/>
      <c r="E642" s="249"/>
      <c r="F642" s="686" t="s">
        <v>1771</v>
      </c>
      <c r="G642" s="734"/>
      <c r="H642" s="734"/>
      <c r="I642" s="734"/>
      <c r="J642" s="735" t="s">
        <v>1769</v>
      </c>
      <c r="K642" s="735"/>
      <c r="L642" s="250" t="s">
        <v>1762</v>
      </c>
      <c r="M642" s="250" t="s">
        <v>1763</v>
      </c>
    </row>
    <row r="643" spans="1:13" ht="55.5" customHeight="1">
      <c r="A643" s="228" t="s">
        <v>209</v>
      </c>
      <c r="B643" s="253" t="s">
        <v>1761</v>
      </c>
      <c r="C643" s="255"/>
      <c r="D643" s="252">
        <v>1</v>
      </c>
      <c r="E643" s="249"/>
      <c r="F643" s="686" t="s">
        <v>1771</v>
      </c>
      <c r="G643" s="734"/>
      <c r="H643" s="734"/>
      <c r="I643" s="734"/>
      <c r="J643" s="735" t="s">
        <v>1770</v>
      </c>
      <c r="K643" s="735"/>
      <c r="L643" s="250" t="s">
        <v>1766</v>
      </c>
      <c r="M643" s="250" t="s">
        <v>1763</v>
      </c>
    </row>
    <row r="644" spans="1:13">
      <c r="A644" s="40"/>
      <c r="B644" s="40"/>
      <c r="C644" s="40"/>
      <c r="D644" s="40"/>
      <c r="E644" s="40"/>
      <c r="F644" s="41"/>
      <c r="J644" s="26"/>
      <c r="K644" s="26"/>
      <c r="L644" s="26"/>
      <c r="M644" s="26"/>
    </row>
    <row r="645" spans="1:13">
      <c r="A645" s="75" t="s">
        <v>210</v>
      </c>
      <c r="B645" s="76"/>
      <c r="C645" s="76"/>
      <c r="D645" s="76"/>
      <c r="E645" s="76"/>
      <c r="F645" s="76"/>
      <c r="G645" s="76"/>
      <c r="H645" s="76"/>
      <c r="I645" s="76"/>
      <c r="J645" s="76"/>
      <c r="K645" s="76"/>
      <c r="L645" s="76"/>
      <c r="M645" s="76"/>
    </row>
    <row r="646" spans="1:13">
      <c r="A646" s="682" t="s">
        <v>211</v>
      </c>
      <c r="B646" s="683"/>
      <c r="C646" s="683"/>
      <c r="D646" s="683"/>
      <c r="E646" s="683"/>
      <c r="F646" s="683"/>
      <c r="G646" s="683"/>
      <c r="H646" s="684"/>
      <c r="I646" s="32" t="s">
        <v>104</v>
      </c>
      <c r="J646" s="685" t="s">
        <v>59</v>
      </c>
      <c r="K646" s="685"/>
      <c r="L646" s="685"/>
      <c r="M646" s="685"/>
    </row>
    <row r="647" spans="1:13" ht="14.25" customHeight="1">
      <c r="A647" s="667" t="s">
        <v>212</v>
      </c>
      <c r="B647" s="668"/>
      <c r="C647" s="668"/>
      <c r="D647" s="668"/>
      <c r="E647" s="668"/>
      <c r="F647" s="668"/>
      <c r="G647" s="668"/>
      <c r="H647" s="669"/>
      <c r="I647" s="235" t="s">
        <v>662</v>
      </c>
      <c r="J647" s="264" t="s">
        <v>1773</v>
      </c>
      <c r="K647" s="265"/>
      <c r="L647" s="265"/>
      <c r="M647" s="265"/>
    </row>
    <row r="648" spans="1:13" ht="26.25" customHeight="1">
      <c r="A648" s="667" t="s">
        <v>213</v>
      </c>
      <c r="B648" s="668"/>
      <c r="C648" s="668"/>
      <c r="D648" s="668"/>
      <c r="E648" s="668"/>
      <c r="F648" s="668"/>
      <c r="G648" s="668"/>
      <c r="H648" s="669"/>
      <c r="I648" s="235" t="s">
        <v>662</v>
      </c>
      <c r="J648" s="264" t="s">
        <v>1772</v>
      </c>
      <c r="K648" s="265"/>
      <c r="L648" s="265"/>
      <c r="M648" s="265"/>
    </row>
    <row r="649" spans="1:13" ht="20.25" customHeight="1">
      <c r="A649" s="23"/>
      <c r="B649" s="23"/>
      <c r="C649" s="23"/>
      <c r="D649" s="23"/>
      <c r="E649" s="24"/>
      <c r="F649" s="24"/>
      <c r="G649" s="24"/>
      <c r="H649" s="24"/>
      <c r="I649" s="30"/>
      <c r="J649" s="30"/>
      <c r="K649" s="30"/>
      <c r="L649" s="30"/>
      <c r="M649" s="30"/>
    </row>
    <row r="650" spans="1:13" ht="16.5" customHeight="1">
      <c r="A650" s="75" t="s">
        <v>214</v>
      </c>
      <c r="B650" s="76"/>
      <c r="C650" s="76"/>
      <c r="D650" s="76"/>
      <c r="E650" s="76"/>
      <c r="F650" s="76"/>
      <c r="G650" s="76"/>
      <c r="H650" s="76"/>
      <c r="I650" s="76"/>
      <c r="J650" s="76"/>
      <c r="K650" s="76"/>
      <c r="L650" s="76"/>
      <c r="M650" s="76"/>
    </row>
    <row r="651" spans="1:13">
      <c r="A651" s="725" t="s">
        <v>261</v>
      </c>
      <c r="B651" s="726"/>
      <c r="C651" s="726"/>
      <c r="D651" s="726"/>
      <c r="E651" s="727"/>
      <c r="F651" s="685" t="s">
        <v>57</v>
      </c>
      <c r="G651" s="685"/>
      <c r="H651" s="685"/>
      <c r="I651" s="685"/>
      <c r="J651" s="685" t="s">
        <v>125</v>
      </c>
      <c r="K651" s="685"/>
      <c r="L651" s="685"/>
      <c r="M651" s="685"/>
    </row>
    <row r="652" spans="1:13" ht="16.5">
      <c r="A652" s="728"/>
      <c r="B652" s="729"/>
      <c r="C652" s="729"/>
      <c r="D652" s="729"/>
      <c r="E652" s="730"/>
      <c r="F652" s="32" t="s">
        <v>215</v>
      </c>
      <c r="G652" s="32" t="s">
        <v>216</v>
      </c>
      <c r="H652" s="32" t="s">
        <v>217</v>
      </c>
      <c r="I652" s="32" t="s">
        <v>218</v>
      </c>
      <c r="J652" s="685"/>
      <c r="K652" s="685"/>
      <c r="L652" s="685"/>
      <c r="M652" s="685"/>
    </row>
    <row r="653" spans="1:13" ht="15">
      <c r="A653" s="533" t="s">
        <v>262</v>
      </c>
      <c r="B653" s="723"/>
      <c r="C653" s="723"/>
      <c r="D653" s="723"/>
      <c r="E653" s="534"/>
      <c r="F653" s="230">
        <v>26</v>
      </c>
      <c r="G653" s="231">
        <v>1135409.22</v>
      </c>
      <c r="H653" s="232"/>
      <c r="I653" s="232"/>
      <c r="J653" s="724" t="s">
        <v>1574</v>
      </c>
      <c r="K653" s="724"/>
      <c r="L653" s="724"/>
      <c r="M653" s="724"/>
    </row>
    <row r="654" spans="1:13" ht="15">
      <c r="A654" s="533" t="s">
        <v>263</v>
      </c>
      <c r="B654" s="723"/>
      <c r="C654" s="723"/>
      <c r="D654" s="723"/>
      <c r="E654" s="534"/>
      <c r="F654" s="232">
        <v>6</v>
      </c>
      <c r="G654" s="231">
        <v>2265928.54</v>
      </c>
      <c r="H654" s="232"/>
      <c r="I654" s="232"/>
      <c r="J654" s="724" t="s">
        <v>1574</v>
      </c>
      <c r="K654" s="724"/>
      <c r="L654" s="724"/>
      <c r="M654" s="724"/>
    </row>
    <row r="655" spans="1:13" ht="15">
      <c r="A655" s="533" t="s">
        <v>264</v>
      </c>
      <c r="B655" s="723"/>
      <c r="C655" s="723"/>
      <c r="D655" s="723"/>
      <c r="E655" s="534"/>
      <c r="F655" s="232">
        <v>71</v>
      </c>
      <c r="G655" s="231">
        <v>243691.62</v>
      </c>
      <c r="H655" s="232"/>
      <c r="I655" s="232"/>
      <c r="J655" s="724" t="s">
        <v>1574</v>
      </c>
      <c r="K655" s="724"/>
      <c r="L655" s="724"/>
      <c r="M655" s="724"/>
    </row>
    <row r="656" spans="1:13" ht="15">
      <c r="A656" s="533" t="s">
        <v>265</v>
      </c>
      <c r="B656" s="723"/>
      <c r="C656" s="723"/>
      <c r="D656" s="723"/>
      <c r="E656" s="534"/>
      <c r="F656" s="232">
        <v>9</v>
      </c>
      <c r="G656" s="231">
        <v>814713.59</v>
      </c>
      <c r="H656" s="232">
        <v>3</v>
      </c>
      <c r="I656" s="231">
        <v>138784.32999999999</v>
      </c>
      <c r="J656" s="724" t="s">
        <v>1574</v>
      </c>
      <c r="K656" s="724"/>
      <c r="L656" s="724"/>
      <c r="M656" s="724"/>
    </row>
    <row r="657" spans="1:13" ht="15">
      <c r="A657" s="533" t="s">
        <v>266</v>
      </c>
      <c r="B657" s="723"/>
      <c r="C657" s="723"/>
      <c r="D657" s="723"/>
      <c r="E657" s="534"/>
      <c r="F657" s="232"/>
      <c r="G657" s="232"/>
      <c r="H657" s="232"/>
      <c r="I657" s="232"/>
      <c r="J657" s="724" t="s">
        <v>1574</v>
      </c>
      <c r="K657" s="724"/>
      <c r="L657" s="724"/>
      <c r="M657" s="724"/>
    </row>
    <row r="658" spans="1:13" ht="15">
      <c r="A658" s="533" t="s">
        <v>267</v>
      </c>
      <c r="B658" s="723"/>
      <c r="C658" s="723"/>
      <c r="D658" s="723"/>
      <c r="E658" s="534"/>
      <c r="F658" s="232"/>
      <c r="G658" s="232"/>
      <c r="H658" s="232"/>
      <c r="I658" s="232"/>
      <c r="J658" s="724" t="s">
        <v>1574</v>
      </c>
      <c r="K658" s="724"/>
      <c r="L658" s="724"/>
      <c r="M658" s="724"/>
    </row>
    <row r="659" spans="1:13" ht="15">
      <c r="A659" s="533" t="s">
        <v>268</v>
      </c>
      <c r="B659" s="723"/>
      <c r="C659" s="723"/>
      <c r="D659" s="723"/>
      <c r="E659" s="534"/>
      <c r="F659" s="232">
        <v>4</v>
      </c>
      <c r="G659" s="231">
        <v>486409.63</v>
      </c>
      <c r="H659" s="232">
        <v>2</v>
      </c>
      <c r="I659" s="231">
        <v>29299.63</v>
      </c>
      <c r="J659" s="724" t="s">
        <v>1574</v>
      </c>
      <c r="K659" s="724"/>
      <c r="L659" s="724"/>
      <c r="M659" s="724"/>
    </row>
    <row r="660" spans="1:13" ht="15">
      <c r="A660" s="533" t="s">
        <v>269</v>
      </c>
      <c r="B660" s="723"/>
      <c r="C660" s="723"/>
      <c r="D660" s="723"/>
      <c r="E660" s="534"/>
      <c r="F660" s="232">
        <v>24</v>
      </c>
      <c r="G660" s="231">
        <v>16957126.73</v>
      </c>
      <c r="H660" s="232">
        <v>5</v>
      </c>
      <c r="I660" s="231">
        <v>87027.4</v>
      </c>
      <c r="J660" s="724" t="s">
        <v>1574</v>
      </c>
      <c r="K660" s="724"/>
      <c r="L660" s="724"/>
      <c r="M660" s="724"/>
    </row>
    <row r="661" spans="1:13" ht="14.25" customHeight="1">
      <c r="A661" s="533" t="s">
        <v>270</v>
      </c>
      <c r="B661" s="723"/>
      <c r="C661" s="723"/>
      <c r="D661" s="723"/>
      <c r="E661" s="534"/>
      <c r="F661" s="232">
        <v>51</v>
      </c>
      <c r="G661" s="231">
        <v>6073815.0499999998</v>
      </c>
      <c r="H661" s="232">
        <v>7</v>
      </c>
      <c r="I661" s="231">
        <v>1154751</v>
      </c>
      <c r="J661" s="724" t="s">
        <v>1574</v>
      </c>
      <c r="K661" s="724"/>
      <c r="L661" s="724"/>
      <c r="M661" s="724"/>
    </row>
    <row r="662" spans="1:13" ht="14.25" customHeight="1">
      <c r="A662" s="533" t="s">
        <v>271</v>
      </c>
      <c r="B662" s="723"/>
      <c r="C662" s="723"/>
      <c r="D662" s="723"/>
      <c r="E662" s="534"/>
      <c r="F662" s="229"/>
      <c r="G662" s="229"/>
      <c r="H662" s="229"/>
      <c r="I662" s="229"/>
      <c r="J662" s="671"/>
      <c r="K662" s="671"/>
      <c r="L662" s="671"/>
      <c r="M662" s="671"/>
    </row>
    <row r="663" spans="1:13">
      <c r="A663" s="28"/>
      <c r="B663" s="28"/>
      <c r="C663" s="28"/>
      <c r="D663" s="28"/>
      <c r="E663" s="28"/>
      <c r="J663" s="26"/>
      <c r="K663" s="26"/>
      <c r="L663" s="26"/>
      <c r="M663" s="26"/>
    </row>
    <row r="664" spans="1:13" ht="15" customHeight="1">
      <c r="A664" s="75" t="s">
        <v>219</v>
      </c>
      <c r="B664" s="75"/>
      <c r="C664" s="76"/>
      <c r="D664" s="76"/>
      <c r="E664" s="76"/>
      <c r="F664" s="76"/>
      <c r="G664" s="76"/>
      <c r="H664" s="76"/>
      <c r="I664" s="76"/>
      <c r="J664" s="76"/>
      <c r="K664" s="76"/>
      <c r="L664" s="76"/>
      <c r="M664" s="76"/>
    </row>
    <row r="665" spans="1:13" ht="14.25" customHeight="1">
      <c r="A665" s="682" t="s">
        <v>220</v>
      </c>
      <c r="B665" s="683"/>
      <c r="C665" s="683"/>
      <c r="D665" s="683"/>
      <c r="E665" s="684"/>
      <c r="F665" s="685" t="s">
        <v>221</v>
      </c>
      <c r="G665" s="685"/>
      <c r="H665" s="685"/>
      <c r="I665" s="32" t="s">
        <v>222</v>
      </c>
      <c r="J665" s="685" t="s">
        <v>125</v>
      </c>
      <c r="K665" s="685"/>
      <c r="L665" s="685"/>
      <c r="M665" s="685"/>
    </row>
    <row r="666" spans="1:13">
      <c r="A666" s="275" t="s">
        <v>1702</v>
      </c>
      <c r="B666" s="276"/>
      <c r="C666" s="276"/>
      <c r="D666" s="276"/>
      <c r="E666" s="276"/>
      <c r="F666" s="276"/>
      <c r="G666" s="276"/>
      <c r="H666" s="276"/>
      <c r="I666" s="276"/>
      <c r="J666" s="276"/>
      <c r="K666" s="276"/>
      <c r="L666" s="276"/>
      <c r="M666" s="277"/>
    </row>
    <row r="667" spans="1:13" ht="14.25" customHeight="1">
      <c r="A667" s="282" t="s">
        <v>1625</v>
      </c>
      <c r="B667" s="283"/>
      <c r="C667" s="283"/>
      <c r="D667" s="283"/>
      <c r="E667" s="284"/>
      <c r="F667" s="281" t="s">
        <v>1701</v>
      </c>
      <c r="G667" s="281"/>
      <c r="H667" s="281"/>
      <c r="I667" s="243">
        <v>66.459999999999994</v>
      </c>
      <c r="J667" s="266" t="s">
        <v>1712</v>
      </c>
      <c r="K667" s="267"/>
      <c r="L667" s="267"/>
      <c r="M667" s="268"/>
    </row>
    <row r="668" spans="1:13" ht="16.5" customHeight="1">
      <c r="A668" s="282" t="s">
        <v>1626</v>
      </c>
      <c r="B668" s="283"/>
      <c r="C668" s="283"/>
      <c r="D668" s="283"/>
      <c r="E668" s="284"/>
      <c r="F668" s="281" t="s">
        <v>1701</v>
      </c>
      <c r="G668" s="281"/>
      <c r="H668" s="281"/>
      <c r="I668" s="244">
        <v>14.37</v>
      </c>
      <c r="J668" s="269"/>
      <c r="K668" s="270"/>
      <c r="L668" s="270"/>
      <c r="M668" s="271"/>
    </row>
    <row r="669" spans="1:13" ht="16.5" customHeight="1">
      <c r="A669" s="278" t="s">
        <v>1627</v>
      </c>
      <c r="B669" s="279"/>
      <c r="C669" s="279"/>
      <c r="D669" s="279"/>
      <c r="E669" s="280"/>
      <c r="F669" s="281" t="s">
        <v>1701</v>
      </c>
      <c r="G669" s="281"/>
      <c r="H669" s="281"/>
      <c r="I669" s="244">
        <v>456</v>
      </c>
      <c r="J669" s="269"/>
      <c r="K669" s="270"/>
      <c r="L669" s="270"/>
      <c r="M669" s="271"/>
    </row>
    <row r="670" spans="1:13" ht="24" customHeight="1">
      <c r="A670" s="282" t="s">
        <v>1628</v>
      </c>
      <c r="B670" s="283"/>
      <c r="C670" s="283"/>
      <c r="D670" s="283"/>
      <c r="E670" s="284"/>
      <c r="F670" s="281" t="s">
        <v>1701</v>
      </c>
      <c r="G670" s="281"/>
      <c r="H670" s="281"/>
      <c r="I670" s="244">
        <v>48.94</v>
      </c>
      <c r="J670" s="269"/>
      <c r="K670" s="270"/>
      <c r="L670" s="270"/>
      <c r="M670" s="271"/>
    </row>
    <row r="671" spans="1:13" ht="24" customHeight="1">
      <c r="A671" s="282" t="s">
        <v>1629</v>
      </c>
      <c r="B671" s="283"/>
      <c r="C671" s="283"/>
      <c r="D671" s="283"/>
      <c r="E671" s="284"/>
      <c r="F671" s="281" t="s">
        <v>1701</v>
      </c>
      <c r="G671" s="281"/>
      <c r="H671" s="281"/>
      <c r="I671" s="244">
        <v>242.37</v>
      </c>
      <c r="J671" s="269"/>
      <c r="K671" s="270"/>
      <c r="L671" s="270"/>
      <c r="M671" s="271"/>
    </row>
    <row r="672" spans="1:13" ht="24" customHeight="1">
      <c r="A672" s="278" t="s">
        <v>1630</v>
      </c>
      <c r="B672" s="279"/>
      <c r="C672" s="279"/>
      <c r="D672" s="279"/>
      <c r="E672" s="280"/>
      <c r="F672" s="281" t="s">
        <v>1701</v>
      </c>
      <c r="G672" s="281"/>
      <c r="H672" s="281"/>
      <c r="I672" s="244">
        <v>50.01</v>
      </c>
      <c r="J672" s="269"/>
      <c r="K672" s="270"/>
      <c r="L672" s="270"/>
      <c r="M672" s="271"/>
    </row>
    <row r="673" spans="1:13">
      <c r="A673" s="282" t="s">
        <v>1631</v>
      </c>
      <c r="B673" s="283"/>
      <c r="C673" s="283"/>
      <c r="D673" s="283"/>
      <c r="E673" s="284"/>
      <c r="F673" s="281" t="s">
        <v>1701</v>
      </c>
      <c r="G673" s="281"/>
      <c r="H673" s="281"/>
      <c r="I673" s="244">
        <v>74.37</v>
      </c>
      <c r="J673" s="269"/>
      <c r="K673" s="270"/>
      <c r="L673" s="270"/>
      <c r="M673" s="271"/>
    </row>
    <row r="674" spans="1:13">
      <c r="A674" s="282" t="s">
        <v>1632</v>
      </c>
      <c r="B674" s="283"/>
      <c r="C674" s="283"/>
      <c r="D674" s="283"/>
      <c r="E674" s="284"/>
      <c r="F674" s="281" t="s">
        <v>1701</v>
      </c>
      <c r="G674" s="281"/>
      <c r="H674" s="281"/>
      <c r="I674" s="244">
        <v>70.67</v>
      </c>
      <c r="J674" s="269"/>
      <c r="K674" s="270"/>
      <c r="L674" s="270"/>
      <c r="M674" s="271"/>
    </row>
    <row r="675" spans="1:13">
      <c r="A675" s="282" t="s">
        <v>1633</v>
      </c>
      <c r="B675" s="283"/>
      <c r="C675" s="283"/>
      <c r="D675" s="283"/>
      <c r="E675" s="284"/>
      <c r="F675" s="281" t="s">
        <v>1701</v>
      </c>
      <c r="G675" s="281"/>
      <c r="H675" s="281"/>
      <c r="I675" s="244">
        <v>50.13</v>
      </c>
      <c r="J675" s="269"/>
      <c r="K675" s="270"/>
      <c r="L675" s="270"/>
      <c r="M675" s="271"/>
    </row>
    <row r="676" spans="1:13">
      <c r="A676" s="282" t="s">
        <v>1634</v>
      </c>
      <c r="B676" s="283"/>
      <c r="C676" s="283"/>
      <c r="D676" s="283"/>
      <c r="E676" s="284"/>
      <c r="F676" s="281" t="s">
        <v>1701</v>
      </c>
      <c r="G676" s="281"/>
      <c r="H676" s="281"/>
      <c r="I676" s="244">
        <v>46.92</v>
      </c>
      <c r="J676" s="269"/>
      <c r="K676" s="270"/>
      <c r="L676" s="270"/>
      <c r="M676" s="271"/>
    </row>
    <row r="677" spans="1:13" ht="20.25" customHeight="1">
      <c r="A677" s="282" t="s">
        <v>1635</v>
      </c>
      <c r="B677" s="283"/>
      <c r="C677" s="283"/>
      <c r="D677" s="283"/>
      <c r="E677" s="284"/>
      <c r="F677" s="281" t="s">
        <v>1701</v>
      </c>
      <c r="G677" s="281"/>
      <c r="H677" s="281"/>
      <c r="I677" s="244">
        <v>610.89</v>
      </c>
      <c r="J677" s="269"/>
      <c r="K677" s="270"/>
      <c r="L677" s="270"/>
      <c r="M677" s="271"/>
    </row>
    <row r="678" spans="1:13">
      <c r="A678" s="282" t="s">
        <v>1636</v>
      </c>
      <c r="B678" s="283"/>
      <c r="C678" s="283"/>
      <c r="D678" s="283"/>
      <c r="E678" s="284"/>
      <c r="F678" s="281" t="s">
        <v>1701</v>
      </c>
      <c r="G678" s="281"/>
      <c r="H678" s="281"/>
      <c r="I678" s="244">
        <v>74.97</v>
      </c>
      <c r="J678" s="269"/>
      <c r="K678" s="270"/>
      <c r="L678" s="270"/>
      <c r="M678" s="271"/>
    </row>
    <row r="679" spans="1:13">
      <c r="A679" s="278" t="s">
        <v>1637</v>
      </c>
      <c r="B679" s="279"/>
      <c r="C679" s="279"/>
      <c r="D679" s="279"/>
      <c r="E679" s="280"/>
      <c r="F679" s="281" t="s">
        <v>1701</v>
      </c>
      <c r="G679" s="281"/>
      <c r="H679" s="281"/>
      <c r="I679" s="244">
        <v>906.09</v>
      </c>
      <c r="J679" s="269"/>
      <c r="K679" s="270"/>
      <c r="L679" s="270"/>
      <c r="M679" s="271"/>
    </row>
    <row r="680" spans="1:13">
      <c r="A680" s="278" t="s">
        <v>1638</v>
      </c>
      <c r="B680" s="279"/>
      <c r="C680" s="279"/>
      <c r="D680" s="279"/>
      <c r="E680" s="280"/>
      <c r="F680" s="281" t="s">
        <v>1701</v>
      </c>
      <c r="G680" s="281"/>
      <c r="H680" s="281"/>
      <c r="I680" s="244">
        <v>74.37</v>
      </c>
      <c r="J680" s="269"/>
      <c r="K680" s="270"/>
      <c r="L680" s="270"/>
      <c r="M680" s="271"/>
    </row>
    <row r="681" spans="1:13">
      <c r="A681" s="282" t="s">
        <v>1639</v>
      </c>
      <c r="B681" s="283"/>
      <c r="C681" s="283"/>
      <c r="D681" s="283"/>
      <c r="E681" s="284"/>
      <c r="F681" s="281" t="s">
        <v>1701</v>
      </c>
      <c r="G681" s="281"/>
      <c r="H681" s="281"/>
      <c r="I681" s="244">
        <v>143.27000000000001</v>
      </c>
      <c r="J681" s="269"/>
      <c r="K681" s="270"/>
      <c r="L681" s="270"/>
      <c r="M681" s="271"/>
    </row>
    <row r="682" spans="1:13" ht="20.25" customHeight="1">
      <c r="A682" s="282" t="s">
        <v>1640</v>
      </c>
      <c r="B682" s="283"/>
      <c r="C682" s="283"/>
      <c r="D682" s="283"/>
      <c r="E682" s="284"/>
      <c r="F682" s="281" t="s">
        <v>1701</v>
      </c>
      <c r="G682" s="281"/>
      <c r="H682" s="281"/>
      <c r="I682" s="244">
        <v>14.37</v>
      </c>
      <c r="J682" s="269"/>
      <c r="K682" s="270"/>
      <c r="L682" s="270"/>
      <c r="M682" s="271"/>
    </row>
    <row r="683" spans="1:13">
      <c r="A683" s="282" t="s">
        <v>1641</v>
      </c>
      <c r="B683" s="283"/>
      <c r="C683" s="283"/>
      <c r="D683" s="283"/>
      <c r="E683" s="284"/>
      <c r="F683" s="281" t="s">
        <v>1701</v>
      </c>
      <c r="G683" s="281"/>
      <c r="H683" s="281"/>
      <c r="I683" s="244">
        <v>56.37</v>
      </c>
      <c r="J683" s="269"/>
      <c r="K683" s="270"/>
      <c r="L683" s="270"/>
      <c r="M683" s="271"/>
    </row>
    <row r="684" spans="1:13">
      <c r="A684" s="282" t="s">
        <v>1642</v>
      </c>
      <c r="B684" s="283"/>
      <c r="C684" s="283"/>
      <c r="D684" s="283"/>
      <c r="E684" s="284"/>
      <c r="F684" s="281" t="s">
        <v>1701</v>
      </c>
      <c r="G684" s="281"/>
      <c r="H684" s="281"/>
      <c r="I684" s="244">
        <v>122.37</v>
      </c>
      <c r="J684" s="269"/>
      <c r="K684" s="270"/>
      <c r="L684" s="270"/>
      <c r="M684" s="271"/>
    </row>
    <row r="685" spans="1:13">
      <c r="A685" s="278" t="s">
        <v>1643</v>
      </c>
      <c r="B685" s="279"/>
      <c r="C685" s="279"/>
      <c r="D685" s="279"/>
      <c r="E685" s="280"/>
      <c r="F685" s="281" t="s">
        <v>1701</v>
      </c>
      <c r="G685" s="281"/>
      <c r="H685" s="281"/>
      <c r="I685" s="244">
        <v>14.62</v>
      </c>
      <c r="J685" s="269"/>
      <c r="K685" s="270"/>
      <c r="L685" s="270"/>
      <c r="M685" s="271"/>
    </row>
    <row r="686" spans="1:13">
      <c r="A686" s="278" t="s">
        <v>1644</v>
      </c>
      <c r="B686" s="279"/>
      <c r="C686" s="279"/>
      <c r="D686" s="279"/>
      <c r="E686" s="280"/>
      <c r="F686" s="281" t="s">
        <v>1701</v>
      </c>
      <c r="G686" s="281"/>
      <c r="H686" s="281"/>
      <c r="I686" s="244">
        <v>1188.9000000000001</v>
      </c>
      <c r="J686" s="269"/>
      <c r="K686" s="270"/>
      <c r="L686" s="270"/>
      <c r="M686" s="271"/>
    </row>
    <row r="687" spans="1:13">
      <c r="A687" s="278" t="s">
        <v>1645</v>
      </c>
      <c r="B687" s="279"/>
      <c r="C687" s="279"/>
      <c r="D687" s="279"/>
      <c r="E687" s="280"/>
      <c r="F687" s="281" t="s">
        <v>1701</v>
      </c>
      <c r="G687" s="281"/>
      <c r="H687" s="281"/>
      <c r="I687" s="244">
        <v>58.38</v>
      </c>
      <c r="J687" s="269"/>
      <c r="K687" s="270"/>
      <c r="L687" s="270"/>
      <c r="M687" s="271"/>
    </row>
    <row r="688" spans="1:13">
      <c r="A688" s="278" t="s">
        <v>1646</v>
      </c>
      <c r="B688" s="279"/>
      <c r="C688" s="279"/>
      <c r="D688" s="279"/>
      <c r="E688" s="280"/>
      <c r="F688" s="281" t="s">
        <v>1701</v>
      </c>
      <c r="G688" s="281"/>
      <c r="H688" s="281"/>
      <c r="I688" s="244">
        <v>14.37</v>
      </c>
      <c r="J688" s="269"/>
      <c r="K688" s="270"/>
      <c r="L688" s="270"/>
      <c r="M688" s="271"/>
    </row>
    <row r="689" spans="1:13">
      <c r="A689" s="282" t="s">
        <v>1647</v>
      </c>
      <c r="B689" s="283"/>
      <c r="C689" s="283"/>
      <c r="D689" s="283"/>
      <c r="E689" s="284"/>
      <c r="F689" s="281" t="s">
        <v>1701</v>
      </c>
      <c r="G689" s="281"/>
      <c r="H689" s="281"/>
      <c r="I689" s="244">
        <v>221.4</v>
      </c>
      <c r="J689" s="269"/>
      <c r="K689" s="270"/>
      <c r="L689" s="270"/>
      <c r="M689" s="271"/>
    </row>
    <row r="690" spans="1:13" ht="20.25" customHeight="1">
      <c r="A690" s="278" t="s">
        <v>1648</v>
      </c>
      <c r="B690" s="279"/>
      <c r="C690" s="279"/>
      <c r="D690" s="279"/>
      <c r="E690" s="280"/>
      <c r="F690" s="281" t="s">
        <v>1701</v>
      </c>
      <c r="G690" s="281"/>
      <c r="H690" s="281"/>
      <c r="I690" s="244">
        <v>51.74</v>
      </c>
      <c r="J690" s="269"/>
      <c r="K690" s="270"/>
      <c r="L690" s="270"/>
      <c r="M690" s="271"/>
    </row>
    <row r="691" spans="1:13">
      <c r="A691" s="278" t="s">
        <v>1649</v>
      </c>
      <c r="B691" s="279"/>
      <c r="C691" s="279"/>
      <c r="D691" s="279"/>
      <c r="E691" s="280"/>
      <c r="F691" s="281" t="s">
        <v>1701</v>
      </c>
      <c r="G691" s="281"/>
      <c r="H691" s="281"/>
      <c r="I691" s="244">
        <v>14.37</v>
      </c>
      <c r="J691" s="269"/>
      <c r="K691" s="270"/>
      <c r="L691" s="270"/>
      <c r="M691" s="271"/>
    </row>
    <row r="692" spans="1:13">
      <c r="A692" s="278" t="s">
        <v>1650</v>
      </c>
      <c r="B692" s="279"/>
      <c r="C692" s="279"/>
      <c r="D692" s="279"/>
      <c r="E692" s="280"/>
      <c r="F692" s="281" t="s">
        <v>1701</v>
      </c>
      <c r="G692" s="281"/>
      <c r="H692" s="281"/>
      <c r="I692" s="244">
        <v>124.17</v>
      </c>
      <c r="J692" s="269"/>
      <c r="K692" s="270"/>
      <c r="L692" s="270"/>
      <c r="M692" s="271"/>
    </row>
    <row r="693" spans="1:13">
      <c r="A693" s="278" t="s">
        <v>1651</v>
      </c>
      <c r="B693" s="279"/>
      <c r="C693" s="279"/>
      <c r="D693" s="279"/>
      <c r="E693" s="280"/>
      <c r="F693" s="281" t="s">
        <v>1701</v>
      </c>
      <c r="G693" s="281"/>
      <c r="H693" s="281"/>
      <c r="I693" s="244">
        <v>45.78</v>
      </c>
      <c r="J693" s="269"/>
      <c r="K693" s="270"/>
      <c r="L693" s="270"/>
      <c r="M693" s="271"/>
    </row>
    <row r="694" spans="1:13">
      <c r="A694" s="278" t="s">
        <v>1652</v>
      </c>
      <c r="B694" s="279"/>
      <c r="C694" s="279"/>
      <c r="D694" s="279"/>
      <c r="E694" s="280"/>
      <c r="F694" s="281" t="s">
        <v>1701</v>
      </c>
      <c r="G694" s="281"/>
      <c r="H694" s="281"/>
      <c r="I694" s="244">
        <v>48.04</v>
      </c>
      <c r="J694" s="269"/>
      <c r="K694" s="270"/>
      <c r="L694" s="270"/>
      <c r="M694" s="271"/>
    </row>
    <row r="695" spans="1:13">
      <c r="A695" s="278" t="s">
        <v>1653</v>
      </c>
      <c r="B695" s="279"/>
      <c r="C695" s="279"/>
      <c r="D695" s="279"/>
      <c r="E695" s="280"/>
      <c r="F695" s="281" t="s">
        <v>1701</v>
      </c>
      <c r="G695" s="281"/>
      <c r="H695" s="281"/>
      <c r="I695" s="244">
        <v>74.37</v>
      </c>
      <c r="J695" s="269"/>
      <c r="K695" s="270"/>
      <c r="L695" s="270"/>
      <c r="M695" s="271"/>
    </row>
    <row r="696" spans="1:13">
      <c r="A696" s="278" t="s">
        <v>1654</v>
      </c>
      <c r="B696" s="279"/>
      <c r="C696" s="279"/>
      <c r="D696" s="279"/>
      <c r="E696" s="280"/>
      <c r="F696" s="281" t="s">
        <v>1701</v>
      </c>
      <c r="G696" s="281"/>
      <c r="H696" s="281"/>
      <c r="I696" s="244">
        <v>75.08</v>
      </c>
      <c r="J696" s="269"/>
      <c r="K696" s="270"/>
      <c r="L696" s="270"/>
      <c r="M696" s="271"/>
    </row>
    <row r="697" spans="1:13">
      <c r="A697" s="278" t="s">
        <v>1655</v>
      </c>
      <c r="B697" s="279"/>
      <c r="C697" s="279"/>
      <c r="D697" s="279"/>
      <c r="E697" s="280"/>
      <c r="F697" s="281" t="s">
        <v>1701</v>
      </c>
      <c r="G697" s="281"/>
      <c r="H697" s="281"/>
      <c r="I697" s="244">
        <v>48.94</v>
      </c>
      <c r="J697" s="269"/>
      <c r="K697" s="270"/>
      <c r="L697" s="270"/>
      <c r="M697" s="271"/>
    </row>
    <row r="698" spans="1:13">
      <c r="A698" s="278" t="s">
        <v>1656</v>
      </c>
      <c r="B698" s="279"/>
      <c r="C698" s="279"/>
      <c r="D698" s="279"/>
      <c r="E698" s="280"/>
      <c r="F698" s="281" t="s">
        <v>1701</v>
      </c>
      <c r="G698" s="281"/>
      <c r="H698" s="281"/>
      <c r="I698" s="244">
        <v>127.37</v>
      </c>
      <c r="J698" s="269"/>
      <c r="K698" s="270"/>
      <c r="L698" s="270"/>
      <c r="M698" s="271"/>
    </row>
    <row r="699" spans="1:13">
      <c r="A699" s="278" t="s">
        <v>1657</v>
      </c>
      <c r="B699" s="279"/>
      <c r="C699" s="279"/>
      <c r="D699" s="279"/>
      <c r="E699" s="280"/>
      <c r="F699" s="281" t="s">
        <v>1701</v>
      </c>
      <c r="G699" s="281"/>
      <c r="H699" s="281"/>
      <c r="I699" s="244">
        <v>66.88</v>
      </c>
      <c r="J699" s="269"/>
      <c r="K699" s="270"/>
      <c r="L699" s="270"/>
      <c r="M699" s="271"/>
    </row>
    <row r="700" spans="1:13">
      <c r="A700" s="278" t="s">
        <v>1658</v>
      </c>
      <c r="B700" s="279"/>
      <c r="C700" s="279"/>
      <c r="D700" s="279"/>
      <c r="E700" s="280"/>
      <c r="F700" s="281" t="s">
        <v>1701</v>
      </c>
      <c r="G700" s="281"/>
      <c r="H700" s="281"/>
      <c r="I700" s="244">
        <v>68.540000000000006</v>
      </c>
      <c r="J700" s="269"/>
      <c r="K700" s="270"/>
      <c r="L700" s="270"/>
      <c r="M700" s="271"/>
    </row>
    <row r="701" spans="1:13">
      <c r="A701" s="278" t="s">
        <v>1659</v>
      </c>
      <c r="B701" s="279"/>
      <c r="C701" s="279"/>
      <c r="D701" s="279"/>
      <c r="E701" s="280"/>
      <c r="F701" s="281" t="s">
        <v>1701</v>
      </c>
      <c r="G701" s="281"/>
      <c r="H701" s="281"/>
      <c r="I701" s="244">
        <v>74.5</v>
      </c>
      <c r="J701" s="269"/>
      <c r="K701" s="270"/>
      <c r="L701" s="270"/>
      <c r="M701" s="271"/>
    </row>
    <row r="702" spans="1:13">
      <c r="A702" s="278" t="s">
        <v>1660</v>
      </c>
      <c r="B702" s="279"/>
      <c r="C702" s="279"/>
      <c r="D702" s="279"/>
      <c r="E702" s="280"/>
      <c r="F702" s="281" t="s">
        <v>1701</v>
      </c>
      <c r="G702" s="281"/>
      <c r="H702" s="281"/>
      <c r="I702" s="244">
        <v>45.89</v>
      </c>
      <c r="J702" s="269"/>
      <c r="K702" s="270"/>
      <c r="L702" s="270"/>
      <c r="M702" s="271"/>
    </row>
    <row r="703" spans="1:13">
      <c r="A703" s="278" t="s">
        <v>1661</v>
      </c>
      <c r="B703" s="279"/>
      <c r="C703" s="279"/>
      <c r="D703" s="279"/>
      <c r="E703" s="280"/>
      <c r="F703" s="281" t="s">
        <v>1701</v>
      </c>
      <c r="G703" s="281"/>
      <c r="H703" s="281"/>
      <c r="I703" s="244">
        <v>44.81</v>
      </c>
      <c r="J703" s="269"/>
      <c r="K703" s="270"/>
      <c r="L703" s="270"/>
      <c r="M703" s="271"/>
    </row>
    <row r="704" spans="1:13">
      <c r="A704" s="278" t="s">
        <v>1662</v>
      </c>
      <c r="B704" s="279"/>
      <c r="C704" s="279"/>
      <c r="D704" s="279"/>
      <c r="E704" s="280"/>
      <c r="F704" s="281" t="s">
        <v>1701</v>
      </c>
      <c r="G704" s="281"/>
      <c r="H704" s="281"/>
      <c r="I704" s="244">
        <v>93.57</v>
      </c>
      <c r="J704" s="269"/>
      <c r="K704" s="270"/>
      <c r="L704" s="270"/>
      <c r="M704" s="271"/>
    </row>
    <row r="705" spans="1:13">
      <c r="A705" s="282" t="s">
        <v>1663</v>
      </c>
      <c r="B705" s="283"/>
      <c r="C705" s="283"/>
      <c r="D705" s="283"/>
      <c r="E705" s="284"/>
      <c r="F705" s="281" t="s">
        <v>1701</v>
      </c>
      <c r="G705" s="281"/>
      <c r="H705" s="281"/>
      <c r="I705" s="244">
        <v>20.37</v>
      </c>
      <c r="J705" s="269"/>
      <c r="K705" s="270"/>
      <c r="L705" s="270"/>
      <c r="M705" s="271"/>
    </row>
    <row r="706" spans="1:13">
      <c r="A706" s="282" t="s">
        <v>1664</v>
      </c>
      <c r="B706" s="283"/>
      <c r="C706" s="283"/>
      <c r="D706" s="283"/>
      <c r="E706" s="284"/>
      <c r="F706" s="281" t="s">
        <v>1701</v>
      </c>
      <c r="G706" s="281"/>
      <c r="H706" s="281"/>
      <c r="I706" s="244">
        <v>44.11</v>
      </c>
      <c r="J706" s="269"/>
      <c r="K706" s="270"/>
      <c r="L706" s="270"/>
      <c r="M706" s="271"/>
    </row>
    <row r="707" spans="1:13">
      <c r="A707" s="278" t="s">
        <v>1665</v>
      </c>
      <c r="B707" s="279"/>
      <c r="C707" s="279"/>
      <c r="D707" s="279"/>
      <c r="E707" s="280"/>
      <c r="F707" s="281" t="s">
        <v>1701</v>
      </c>
      <c r="G707" s="281"/>
      <c r="H707" s="281"/>
      <c r="I707" s="244">
        <v>44.33</v>
      </c>
      <c r="J707" s="269"/>
      <c r="K707" s="270"/>
      <c r="L707" s="270"/>
      <c r="M707" s="271"/>
    </row>
    <row r="708" spans="1:13">
      <c r="A708" s="278" t="s">
        <v>1666</v>
      </c>
      <c r="B708" s="279"/>
      <c r="C708" s="279"/>
      <c r="D708" s="279"/>
      <c r="E708" s="280"/>
      <c r="F708" s="281" t="s">
        <v>1701</v>
      </c>
      <c r="G708" s="281"/>
      <c r="H708" s="281"/>
      <c r="I708" s="244">
        <v>82.31</v>
      </c>
      <c r="J708" s="269"/>
      <c r="K708" s="270"/>
      <c r="L708" s="270"/>
      <c r="M708" s="271"/>
    </row>
    <row r="709" spans="1:13">
      <c r="A709" s="282" t="s">
        <v>1667</v>
      </c>
      <c r="B709" s="283"/>
      <c r="C709" s="283"/>
      <c r="D709" s="283"/>
      <c r="E709" s="284"/>
      <c r="F709" s="281" t="s">
        <v>1701</v>
      </c>
      <c r="G709" s="281"/>
      <c r="H709" s="281"/>
      <c r="I709" s="244">
        <v>74.37</v>
      </c>
      <c r="J709" s="269"/>
      <c r="K709" s="270"/>
      <c r="L709" s="270"/>
      <c r="M709" s="271"/>
    </row>
    <row r="710" spans="1:13">
      <c r="A710" s="278" t="s">
        <v>1668</v>
      </c>
      <c r="B710" s="279"/>
      <c r="C710" s="279"/>
      <c r="D710" s="279"/>
      <c r="E710" s="280"/>
      <c r="F710" s="281" t="s">
        <v>1701</v>
      </c>
      <c r="G710" s="281"/>
      <c r="H710" s="281"/>
      <c r="I710" s="244">
        <v>116.37</v>
      </c>
      <c r="J710" s="269"/>
      <c r="K710" s="270"/>
      <c r="L710" s="270"/>
      <c r="M710" s="271"/>
    </row>
    <row r="711" spans="1:13">
      <c r="A711" s="282" t="s">
        <v>1669</v>
      </c>
      <c r="B711" s="283"/>
      <c r="C711" s="283"/>
      <c r="D711" s="283"/>
      <c r="E711" s="284"/>
      <c r="F711" s="281" t="s">
        <v>1701</v>
      </c>
      <c r="G711" s="281"/>
      <c r="H711" s="281"/>
      <c r="I711" s="244">
        <v>63.1</v>
      </c>
      <c r="J711" s="269"/>
      <c r="K711" s="270"/>
      <c r="L711" s="270"/>
      <c r="M711" s="271"/>
    </row>
    <row r="712" spans="1:13">
      <c r="A712" s="278" t="s">
        <v>1670</v>
      </c>
      <c r="B712" s="279"/>
      <c r="C712" s="279"/>
      <c r="D712" s="279"/>
      <c r="E712" s="280"/>
      <c r="F712" s="281" t="s">
        <v>1701</v>
      </c>
      <c r="G712" s="281"/>
      <c r="H712" s="281"/>
      <c r="I712" s="244">
        <v>36.9</v>
      </c>
      <c r="J712" s="269"/>
      <c r="K712" s="270"/>
      <c r="L712" s="270"/>
      <c r="M712" s="271"/>
    </row>
    <row r="713" spans="1:13">
      <c r="A713" s="282" t="s">
        <v>1671</v>
      </c>
      <c r="B713" s="283"/>
      <c r="C713" s="283"/>
      <c r="D713" s="283"/>
      <c r="E713" s="284"/>
      <c r="F713" s="281" t="s">
        <v>1701</v>
      </c>
      <c r="G713" s="281"/>
      <c r="H713" s="281"/>
      <c r="I713" s="244">
        <v>11.81</v>
      </c>
      <c r="J713" s="269"/>
      <c r="K713" s="270"/>
      <c r="L713" s="270"/>
      <c r="M713" s="271"/>
    </row>
    <row r="714" spans="1:13">
      <c r="A714" s="282" t="s">
        <v>1672</v>
      </c>
      <c r="B714" s="283"/>
      <c r="C714" s="283"/>
      <c r="D714" s="283"/>
      <c r="E714" s="284"/>
      <c r="F714" s="281" t="s">
        <v>1701</v>
      </c>
      <c r="G714" s="281"/>
      <c r="H714" s="281"/>
      <c r="I714" s="244">
        <v>31.17</v>
      </c>
      <c r="J714" s="269"/>
      <c r="K714" s="270"/>
      <c r="L714" s="270"/>
      <c r="M714" s="271"/>
    </row>
    <row r="715" spans="1:13">
      <c r="A715" s="278" t="s">
        <v>1673</v>
      </c>
      <c r="B715" s="279"/>
      <c r="C715" s="279"/>
      <c r="D715" s="279"/>
      <c r="E715" s="280"/>
      <c r="F715" s="281" t="s">
        <v>1701</v>
      </c>
      <c r="G715" s="281"/>
      <c r="H715" s="281"/>
      <c r="I715" s="244">
        <v>120.02</v>
      </c>
      <c r="J715" s="269"/>
      <c r="K715" s="270"/>
      <c r="L715" s="270"/>
      <c r="M715" s="271"/>
    </row>
    <row r="716" spans="1:13">
      <c r="A716" s="278" t="s">
        <v>1674</v>
      </c>
      <c r="B716" s="279"/>
      <c r="C716" s="279"/>
      <c r="D716" s="279"/>
      <c r="E716" s="280"/>
      <c r="F716" s="281" t="s">
        <v>1701</v>
      </c>
      <c r="G716" s="281"/>
      <c r="H716" s="281"/>
      <c r="I716" s="244">
        <v>139.16999999999999</v>
      </c>
      <c r="J716" s="269"/>
      <c r="K716" s="270"/>
      <c r="L716" s="270"/>
      <c r="M716" s="271"/>
    </row>
    <row r="717" spans="1:13">
      <c r="A717" s="278" t="s">
        <v>1675</v>
      </c>
      <c r="B717" s="279"/>
      <c r="C717" s="279"/>
      <c r="D717" s="279"/>
      <c r="E717" s="280"/>
      <c r="F717" s="281" t="s">
        <v>1701</v>
      </c>
      <c r="G717" s="281"/>
      <c r="H717" s="281"/>
      <c r="I717" s="244">
        <v>74.37</v>
      </c>
      <c r="J717" s="269"/>
      <c r="K717" s="270"/>
      <c r="L717" s="270"/>
      <c r="M717" s="271"/>
    </row>
    <row r="718" spans="1:13">
      <c r="A718" s="282" t="s">
        <v>1676</v>
      </c>
      <c r="B718" s="283"/>
      <c r="C718" s="283"/>
      <c r="D718" s="283"/>
      <c r="E718" s="284"/>
      <c r="F718" s="281" t="s">
        <v>1701</v>
      </c>
      <c r="G718" s="281"/>
      <c r="H718" s="281"/>
      <c r="I718" s="244">
        <v>58.52</v>
      </c>
      <c r="J718" s="269"/>
      <c r="K718" s="270"/>
      <c r="L718" s="270"/>
      <c r="M718" s="271"/>
    </row>
    <row r="719" spans="1:13">
      <c r="A719" s="278" t="s">
        <v>1677</v>
      </c>
      <c r="B719" s="279"/>
      <c r="C719" s="279"/>
      <c r="D719" s="279"/>
      <c r="E719" s="280"/>
      <c r="F719" s="281" t="s">
        <v>1701</v>
      </c>
      <c r="G719" s="281"/>
      <c r="H719" s="281"/>
      <c r="I719" s="244">
        <v>27.37</v>
      </c>
      <c r="J719" s="269"/>
      <c r="K719" s="270"/>
      <c r="L719" s="270"/>
      <c r="M719" s="271"/>
    </row>
    <row r="720" spans="1:13">
      <c r="A720" s="278" t="s">
        <v>1678</v>
      </c>
      <c r="B720" s="279"/>
      <c r="C720" s="279"/>
      <c r="D720" s="279"/>
      <c r="E720" s="280"/>
      <c r="F720" s="281" t="s">
        <v>1701</v>
      </c>
      <c r="G720" s="281"/>
      <c r="H720" s="281"/>
      <c r="I720" s="244">
        <v>53.7</v>
      </c>
      <c r="J720" s="269"/>
      <c r="K720" s="270"/>
      <c r="L720" s="270"/>
      <c r="M720" s="271"/>
    </row>
    <row r="721" spans="1:13">
      <c r="A721" s="278" t="s">
        <v>1679</v>
      </c>
      <c r="B721" s="279"/>
      <c r="C721" s="279"/>
      <c r="D721" s="279"/>
      <c r="E721" s="280"/>
      <c r="F721" s="281" t="s">
        <v>1701</v>
      </c>
      <c r="G721" s="281"/>
      <c r="H721" s="281"/>
      <c r="I721" s="244">
        <v>15.65</v>
      </c>
      <c r="J721" s="269"/>
      <c r="K721" s="270"/>
      <c r="L721" s="270"/>
      <c r="M721" s="271"/>
    </row>
    <row r="722" spans="1:13">
      <c r="A722" s="278" t="s">
        <v>1680</v>
      </c>
      <c r="B722" s="279"/>
      <c r="C722" s="279"/>
      <c r="D722" s="279"/>
      <c r="E722" s="280"/>
      <c r="F722" s="281" t="s">
        <v>1701</v>
      </c>
      <c r="G722" s="281"/>
      <c r="H722" s="281"/>
      <c r="I722" s="244">
        <v>32.369999999999997</v>
      </c>
      <c r="J722" s="269"/>
      <c r="K722" s="270"/>
      <c r="L722" s="270"/>
      <c r="M722" s="271"/>
    </row>
    <row r="723" spans="1:13">
      <c r="A723" s="282" t="s">
        <v>1681</v>
      </c>
      <c r="B723" s="283"/>
      <c r="C723" s="283"/>
      <c r="D723" s="283"/>
      <c r="E723" s="284"/>
      <c r="F723" s="281" t="s">
        <v>1701</v>
      </c>
      <c r="G723" s="281"/>
      <c r="H723" s="281"/>
      <c r="I723" s="244">
        <v>242.37</v>
      </c>
      <c r="J723" s="269"/>
      <c r="K723" s="270"/>
      <c r="L723" s="270"/>
      <c r="M723" s="271"/>
    </row>
    <row r="724" spans="1:13">
      <c r="A724" s="282" t="s">
        <v>1682</v>
      </c>
      <c r="B724" s="283"/>
      <c r="C724" s="283"/>
      <c r="D724" s="283"/>
      <c r="E724" s="284"/>
      <c r="F724" s="281" t="s">
        <v>1701</v>
      </c>
      <c r="G724" s="281"/>
      <c r="H724" s="281"/>
      <c r="I724" s="244">
        <v>74.12</v>
      </c>
      <c r="J724" s="269"/>
      <c r="K724" s="270"/>
      <c r="L724" s="270"/>
      <c r="M724" s="271"/>
    </row>
    <row r="725" spans="1:13">
      <c r="A725" s="282" t="s">
        <v>1683</v>
      </c>
      <c r="B725" s="283"/>
      <c r="C725" s="283"/>
      <c r="D725" s="283"/>
      <c r="E725" s="284"/>
      <c r="F725" s="281" t="s">
        <v>1701</v>
      </c>
      <c r="G725" s="281"/>
      <c r="H725" s="281"/>
      <c r="I725" s="244">
        <v>74.37</v>
      </c>
      <c r="J725" s="269"/>
      <c r="K725" s="270"/>
      <c r="L725" s="270"/>
      <c r="M725" s="271"/>
    </row>
    <row r="726" spans="1:13">
      <c r="A726" s="282" t="s">
        <v>1684</v>
      </c>
      <c r="B726" s="283"/>
      <c r="C726" s="283"/>
      <c r="D726" s="283"/>
      <c r="E726" s="284"/>
      <c r="F726" s="281" t="s">
        <v>1701</v>
      </c>
      <c r="G726" s="281"/>
      <c r="H726" s="281"/>
      <c r="I726" s="244">
        <v>22.14</v>
      </c>
      <c r="J726" s="269"/>
      <c r="K726" s="270"/>
      <c r="L726" s="270"/>
      <c r="M726" s="271"/>
    </row>
    <row r="727" spans="1:13">
      <c r="A727" s="278" t="s">
        <v>1685</v>
      </c>
      <c r="B727" s="279"/>
      <c r="C727" s="279"/>
      <c r="D727" s="279"/>
      <c r="E727" s="280"/>
      <c r="F727" s="281" t="s">
        <v>1701</v>
      </c>
      <c r="G727" s="281"/>
      <c r="H727" s="281"/>
      <c r="I727" s="244">
        <v>74.37</v>
      </c>
      <c r="J727" s="269"/>
      <c r="K727" s="270"/>
      <c r="L727" s="270"/>
      <c r="M727" s="271"/>
    </row>
    <row r="728" spans="1:13">
      <c r="A728" s="278" t="s">
        <v>1686</v>
      </c>
      <c r="B728" s="279"/>
      <c r="C728" s="279"/>
      <c r="D728" s="279"/>
      <c r="E728" s="280"/>
      <c r="F728" s="281" t="s">
        <v>1701</v>
      </c>
      <c r="G728" s="281"/>
      <c r="H728" s="281"/>
      <c r="I728" s="244">
        <v>78.36</v>
      </c>
      <c r="J728" s="269"/>
      <c r="K728" s="270"/>
      <c r="L728" s="270"/>
      <c r="M728" s="271"/>
    </row>
    <row r="729" spans="1:13">
      <c r="A729" s="278" t="s">
        <v>1687</v>
      </c>
      <c r="B729" s="279"/>
      <c r="C729" s="279"/>
      <c r="D729" s="279"/>
      <c r="E729" s="280"/>
      <c r="F729" s="281" t="s">
        <v>1701</v>
      </c>
      <c r="G729" s="281"/>
      <c r="H729" s="281"/>
      <c r="I729" s="244">
        <v>80.87</v>
      </c>
      <c r="J729" s="269"/>
      <c r="K729" s="270"/>
      <c r="L729" s="270"/>
      <c r="M729" s="271"/>
    </row>
    <row r="730" spans="1:13">
      <c r="A730" s="278" t="s">
        <v>1688</v>
      </c>
      <c r="B730" s="279"/>
      <c r="C730" s="279"/>
      <c r="D730" s="279"/>
      <c r="E730" s="280"/>
      <c r="F730" s="281" t="s">
        <v>1701</v>
      </c>
      <c r="G730" s="281"/>
      <c r="H730" s="281"/>
      <c r="I730" s="244">
        <v>13.82</v>
      </c>
      <c r="J730" s="269"/>
      <c r="K730" s="270"/>
      <c r="L730" s="270"/>
      <c r="M730" s="271"/>
    </row>
    <row r="731" spans="1:13">
      <c r="A731" s="278" t="s">
        <v>1689</v>
      </c>
      <c r="B731" s="279"/>
      <c r="C731" s="279"/>
      <c r="D731" s="279"/>
      <c r="E731" s="280"/>
      <c r="F731" s="281" t="s">
        <v>1701</v>
      </c>
      <c r="G731" s="281"/>
      <c r="H731" s="281"/>
      <c r="I731" s="244">
        <v>1250.1500000000001</v>
      </c>
      <c r="J731" s="269"/>
      <c r="K731" s="270"/>
      <c r="L731" s="270"/>
      <c r="M731" s="271"/>
    </row>
    <row r="732" spans="1:13">
      <c r="A732" s="278" t="s">
        <v>1690</v>
      </c>
      <c r="B732" s="279"/>
      <c r="C732" s="279"/>
      <c r="D732" s="279"/>
      <c r="E732" s="280"/>
      <c r="F732" s="281" t="s">
        <v>1701</v>
      </c>
      <c r="G732" s="281"/>
      <c r="H732" s="281"/>
      <c r="I732" s="244">
        <v>66.37</v>
      </c>
      <c r="J732" s="269"/>
      <c r="K732" s="270"/>
      <c r="L732" s="270"/>
      <c r="M732" s="271"/>
    </row>
    <row r="733" spans="1:13">
      <c r="A733" s="282" t="s">
        <v>1691</v>
      </c>
      <c r="B733" s="283"/>
      <c r="C733" s="283"/>
      <c r="D733" s="283"/>
      <c r="E733" s="284"/>
      <c r="F733" s="281" t="s">
        <v>1701</v>
      </c>
      <c r="G733" s="281"/>
      <c r="H733" s="281"/>
      <c r="I733" s="244">
        <v>15.57</v>
      </c>
      <c r="J733" s="269"/>
      <c r="K733" s="270"/>
      <c r="L733" s="270"/>
      <c r="M733" s="271"/>
    </row>
    <row r="734" spans="1:13">
      <c r="A734" s="278" t="s">
        <v>1692</v>
      </c>
      <c r="B734" s="279"/>
      <c r="C734" s="279"/>
      <c r="D734" s="279"/>
      <c r="E734" s="280"/>
      <c r="F734" s="281" t="s">
        <v>1701</v>
      </c>
      <c r="G734" s="281"/>
      <c r="H734" s="281"/>
      <c r="I734" s="244">
        <v>207.57</v>
      </c>
      <c r="J734" s="269"/>
      <c r="K734" s="270"/>
      <c r="L734" s="270"/>
      <c r="M734" s="271"/>
    </row>
    <row r="735" spans="1:13">
      <c r="A735" s="278" t="s">
        <v>1693</v>
      </c>
      <c r="B735" s="279"/>
      <c r="C735" s="279"/>
      <c r="D735" s="279"/>
      <c r="E735" s="280"/>
      <c r="F735" s="281" t="s">
        <v>1701</v>
      </c>
      <c r="G735" s="281"/>
      <c r="H735" s="281"/>
      <c r="I735" s="244">
        <v>182.05</v>
      </c>
      <c r="J735" s="269"/>
      <c r="K735" s="270"/>
      <c r="L735" s="270"/>
      <c r="M735" s="271"/>
    </row>
    <row r="736" spans="1:13">
      <c r="A736" s="278" t="s">
        <v>1694</v>
      </c>
      <c r="B736" s="279"/>
      <c r="C736" s="279"/>
      <c r="D736" s="279"/>
      <c r="E736" s="280"/>
      <c r="F736" s="281" t="s">
        <v>1701</v>
      </c>
      <c r="G736" s="281"/>
      <c r="H736" s="281"/>
      <c r="I736" s="244">
        <v>80.75</v>
      </c>
      <c r="J736" s="269"/>
      <c r="K736" s="270"/>
      <c r="L736" s="270"/>
      <c r="M736" s="271"/>
    </row>
    <row r="737" spans="1:13">
      <c r="A737" s="278" t="s">
        <v>1695</v>
      </c>
      <c r="B737" s="279"/>
      <c r="C737" s="279"/>
      <c r="D737" s="279"/>
      <c r="E737" s="280"/>
      <c r="F737" s="281" t="s">
        <v>1701</v>
      </c>
      <c r="G737" s="281"/>
      <c r="H737" s="281"/>
      <c r="I737" s="244">
        <v>15.65</v>
      </c>
      <c r="J737" s="269"/>
      <c r="K737" s="270"/>
      <c r="L737" s="270"/>
      <c r="M737" s="271"/>
    </row>
    <row r="738" spans="1:13">
      <c r="A738" s="278" t="s">
        <v>1696</v>
      </c>
      <c r="B738" s="279"/>
      <c r="C738" s="279"/>
      <c r="D738" s="279"/>
      <c r="E738" s="280"/>
      <c r="F738" s="281" t="s">
        <v>1701</v>
      </c>
      <c r="G738" s="281"/>
      <c r="H738" s="281"/>
      <c r="I738" s="244">
        <v>152.37</v>
      </c>
      <c r="J738" s="269"/>
      <c r="K738" s="270"/>
      <c r="L738" s="270"/>
      <c r="M738" s="271"/>
    </row>
    <row r="739" spans="1:13">
      <c r="A739" s="278" t="s">
        <v>1697</v>
      </c>
      <c r="B739" s="279"/>
      <c r="C739" s="279"/>
      <c r="D739" s="279"/>
      <c r="E739" s="280"/>
      <c r="F739" s="281" t="s">
        <v>1701</v>
      </c>
      <c r="G739" s="281"/>
      <c r="H739" s="281"/>
      <c r="I739" s="244">
        <v>15.67</v>
      </c>
      <c r="J739" s="269"/>
      <c r="K739" s="270"/>
      <c r="L739" s="270"/>
      <c r="M739" s="271"/>
    </row>
    <row r="740" spans="1:13">
      <c r="A740" s="278" t="s">
        <v>1698</v>
      </c>
      <c r="B740" s="279"/>
      <c r="C740" s="279"/>
      <c r="D740" s="279"/>
      <c r="E740" s="280"/>
      <c r="F740" s="281" t="s">
        <v>1701</v>
      </c>
      <c r="G740" s="281"/>
      <c r="H740" s="281"/>
      <c r="I740" s="244">
        <v>38.369999999999997</v>
      </c>
      <c r="J740" s="269"/>
      <c r="K740" s="270"/>
      <c r="L740" s="270"/>
      <c r="M740" s="271"/>
    </row>
    <row r="741" spans="1:13">
      <c r="A741" s="278" t="s">
        <v>1699</v>
      </c>
      <c r="B741" s="279"/>
      <c r="C741" s="279"/>
      <c r="D741" s="279"/>
      <c r="E741" s="280"/>
      <c r="F741" s="281" t="s">
        <v>1701</v>
      </c>
      <c r="G741" s="281"/>
      <c r="H741" s="281"/>
      <c r="I741" s="244">
        <v>96.37</v>
      </c>
      <c r="J741" s="269"/>
      <c r="K741" s="270"/>
      <c r="L741" s="270"/>
      <c r="M741" s="271"/>
    </row>
    <row r="742" spans="1:13">
      <c r="A742" s="278" t="s">
        <v>1700</v>
      </c>
      <c r="B742" s="279"/>
      <c r="C742" s="279"/>
      <c r="D742" s="279"/>
      <c r="E742" s="280"/>
      <c r="F742" s="281" t="s">
        <v>1701</v>
      </c>
      <c r="G742" s="281"/>
      <c r="H742" s="281"/>
      <c r="I742" s="244">
        <v>77.64</v>
      </c>
      <c r="J742" s="272"/>
      <c r="K742" s="273"/>
      <c r="L742" s="273"/>
      <c r="M742" s="274"/>
    </row>
    <row r="743" spans="1:13" ht="14.25" customHeight="1">
      <c r="A743" s="275" t="s">
        <v>1711</v>
      </c>
      <c r="B743" s="276"/>
      <c r="C743" s="276"/>
      <c r="D743" s="276"/>
      <c r="E743" s="276"/>
      <c r="F743" s="276"/>
      <c r="G743" s="276"/>
      <c r="H743" s="276"/>
      <c r="I743" s="276"/>
      <c r="J743" s="276"/>
      <c r="K743" s="276"/>
      <c r="L743" s="276"/>
      <c r="M743" s="277"/>
    </row>
    <row r="744" spans="1:13" ht="26.25" customHeight="1">
      <c r="A744" s="263" t="s">
        <v>1703</v>
      </c>
      <c r="B744" s="263"/>
      <c r="C744" s="263"/>
      <c r="D744" s="263"/>
      <c r="E744" s="263"/>
      <c r="F744" s="263" t="s">
        <v>1704</v>
      </c>
      <c r="G744" s="263"/>
      <c r="H744" s="263"/>
      <c r="I744" s="245">
        <v>365.11</v>
      </c>
      <c r="J744" s="264" t="s">
        <v>1716</v>
      </c>
      <c r="K744" s="265"/>
      <c r="L744" s="265"/>
      <c r="M744" s="265"/>
    </row>
    <row r="745" spans="1:13" ht="15">
      <c r="A745" s="263" t="s">
        <v>1705</v>
      </c>
      <c r="B745" s="263"/>
      <c r="C745" s="263"/>
      <c r="D745" s="263"/>
      <c r="E745" s="263"/>
      <c r="F745" s="263" t="s">
        <v>1706</v>
      </c>
      <c r="G745" s="263"/>
      <c r="H745" s="263"/>
      <c r="I745" s="245">
        <v>0</v>
      </c>
      <c r="J745" s="264" t="s">
        <v>1715</v>
      </c>
      <c r="K745" s="265"/>
      <c r="L745" s="265"/>
      <c r="M745" s="265"/>
    </row>
    <row r="746" spans="1:13" ht="15">
      <c r="A746" s="263" t="s">
        <v>1707</v>
      </c>
      <c r="B746" s="263"/>
      <c r="C746" s="263"/>
      <c r="D746" s="263"/>
      <c r="E746" s="263"/>
      <c r="F746" s="263" t="s">
        <v>1708</v>
      </c>
      <c r="G746" s="263"/>
      <c r="H746" s="263"/>
      <c r="I746" s="245">
        <v>0</v>
      </c>
      <c r="J746" s="264" t="s">
        <v>1714</v>
      </c>
      <c r="K746" s="265"/>
      <c r="L746" s="265"/>
      <c r="M746" s="265"/>
    </row>
    <row r="747" spans="1:13" ht="15">
      <c r="A747" s="263" t="s">
        <v>1709</v>
      </c>
      <c r="B747" s="263"/>
      <c r="C747" s="263"/>
      <c r="D747" s="263"/>
      <c r="E747" s="263"/>
      <c r="F747" s="263" t="s">
        <v>1710</v>
      </c>
      <c r="G747" s="263"/>
      <c r="H747" s="263"/>
      <c r="I747" s="245">
        <v>0</v>
      </c>
      <c r="J747" s="264" t="s">
        <v>1713</v>
      </c>
      <c r="K747" s="265"/>
      <c r="L747" s="265"/>
      <c r="M747" s="265"/>
    </row>
    <row r="750" spans="1:13">
      <c r="A750" s="75" t="s">
        <v>223</v>
      </c>
      <c r="B750" s="76"/>
      <c r="C750" s="76"/>
      <c r="D750" s="76"/>
      <c r="E750" s="76"/>
      <c r="F750" s="76"/>
      <c r="G750" s="76"/>
      <c r="H750" s="76"/>
      <c r="I750" s="76"/>
      <c r="J750" s="76"/>
      <c r="K750" s="76"/>
      <c r="L750" s="76"/>
      <c r="M750" s="76"/>
    </row>
    <row r="751" spans="1:13" ht="53.25" customHeight="1">
      <c r="A751" s="434" t="s">
        <v>224</v>
      </c>
      <c r="B751" s="434"/>
      <c r="C751" s="17" t="s">
        <v>225</v>
      </c>
      <c r="D751" s="17" t="s">
        <v>226</v>
      </c>
      <c r="E751" s="17" t="s">
        <v>227</v>
      </c>
      <c r="F751" s="434" t="s">
        <v>58</v>
      </c>
      <c r="G751" s="434"/>
      <c r="H751" s="434"/>
      <c r="I751" s="434"/>
      <c r="J751" s="434" t="s">
        <v>59</v>
      </c>
      <c r="K751" s="434"/>
      <c r="L751" s="434"/>
      <c r="M751" s="434"/>
    </row>
    <row r="752" spans="1:13" ht="168.75">
      <c r="A752" s="477" t="s">
        <v>228</v>
      </c>
      <c r="B752" s="479"/>
      <c r="C752" s="256" t="s">
        <v>1774</v>
      </c>
      <c r="D752" s="256" t="s">
        <v>1776</v>
      </c>
      <c r="E752" s="257">
        <v>0.95</v>
      </c>
      <c r="F752" s="649"/>
      <c r="G752" s="650"/>
      <c r="H752" s="650"/>
      <c r="I752" s="651"/>
      <c r="J752" s="736" t="s">
        <v>1775</v>
      </c>
      <c r="K752" s="737"/>
      <c r="L752" s="737"/>
      <c r="M752" s="738"/>
    </row>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2" s="7" customFormat="1"/>
    <row r="803" s="7" customFormat="1"/>
    <row r="804" s="7" customFormat="1"/>
    <row r="805" s="7" customFormat="1"/>
  </sheetData>
  <mergeCells count="1870">
    <mergeCell ref="A386:D386"/>
    <mergeCell ref="E386:H386"/>
    <mergeCell ref="I386:J386"/>
    <mergeCell ref="K386:M386"/>
    <mergeCell ref="A387:D387"/>
    <mergeCell ref="E387:H387"/>
    <mergeCell ref="I387:J387"/>
    <mergeCell ref="K387:M387"/>
    <mergeCell ref="A381:D381"/>
    <mergeCell ref="E381:H381"/>
    <mergeCell ref="I381:J381"/>
    <mergeCell ref="K381:M381"/>
    <mergeCell ref="A382:D382"/>
    <mergeCell ref="E382:H382"/>
    <mergeCell ref="I382:J382"/>
    <mergeCell ref="K382:M382"/>
    <mergeCell ref="A383:D383"/>
    <mergeCell ref="E383:H383"/>
    <mergeCell ref="I383:J383"/>
    <mergeCell ref="K383:M383"/>
    <mergeCell ref="A384:D384"/>
    <mergeCell ref="E384:H384"/>
    <mergeCell ref="I384:J384"/>
    <mergeCell ref="A385:D385"/>
    <mergeCell ref="E385:H385"/>
    <mergeCell ref="I385:J385"/>
    <mergeCell ref="K385:M385"/>
    <mergeCell ref="E375:H375"/>
    <mergeCell ref="I375:J375"/>
    <mergeCell ref="A376:D376"/>
    <mergeCell ref="E376:H376"/>
    <mergeCell ref="I376:J376"/>
    <mergeCell ref="K376:M376"/>
    <mergeCell ref="A377:D377"/>
    <mergeCell ref="E377:H377"/>
    <mergeCell ref="I377:J377"/>
    <mergeCell ref="K377:M377"/>
    <mergeCell ref="A378:D378"/>
    <mergeCell ref="E378:H378"/>
    <mergeCell ref="I378:J378"/>
    <mergeCell ref="K378:M378"/>
    <mergeCell ref="E379:H379"/>
    <mergeCell ref="I379:J379"/>
    <mergeCell ref="E380:H380"/>
    <mergeCell ref="I380:J380"/>
    <mergeCell ref="K380:M380"/>
    <mergeCell ref="E364:H364"/>
    <mergeCell ref="A367:D367"/>
    <mergeCell ref="K367:M367"/>
    <mergeCell ref="A368:D368"/>
    <mergeCell ref="K368:M368"/>
    <mergeCell ref="A369:D369"/>
    <mergeCell ref="K369:M369"/>
    <mergeCell ref="E365:H365"/>
    <mergeCell ref="I365:J365"/>
    <mergeCell ref="E366:H366"/>
    <mergeCell ref="I366:J366"/>
    <mergeCell ref="E367:H367"/>
    <mergeCell ref="I367:J367"/>
    <mergeCell ref="E368:H368"/>
    <mergeCell ref="I368:J368"/>
    <mergeCell ref="E369:H369"/>
    <mergeCell ref="I369:J369"/>
    <mergeCell ref="F358:G358"/>
    <mergeCell ref="H358:J358"/>
    <mergeCell ref="K358:M358"/>
    <mergeCell ref="A362:D362"/>
    <mergeCell ref="K362:M362"/>
    <mergeCell ref="K353:M353"/>
    <mergeCell ref="A354:D354"/>
    <mergeCell ref="F354:G354"/>
    <mergeCell ref="H354:J354"/>
    <mergeCell ref="K354:M354"/>
    <mergeCell ref="A355:D355"/>
    <mergeCell ref="F355:G355"/>
    <mergeCell ref="H355:J355"/>
    <mergeCell ref="K355:M355"/>
    <mergeCell ref="A356:D356"/>
    <mergeCell ref="F356:G356"/>
    <mergeCell ref="H356:J356"/>
    <mergeCell ref="K356:M356"/>
    <mergeCell ref="A357:D357"/>
    <mergeCell ref="F357:G357"/>
    <mergeCell ref="H357:J357"/>
    <mergeCell ref="K357:M357"/>
    <mergeCell ref="C170:D170"/>
    <mergeCell ref="F170:G170"/>
    <mergeCell ref="K170:L170"/>
    <mergeCell ref="C168:D168"/>
    <mergeCell ref="F168:G168"/>
    <mergeCell ref="K168:L168"/>
    <mergeCell ref="C175:D175"/>
    <mergeCell ref="F175:G175"/>
    <mergeCell ref="K175:L175"/>
    <mergeCell ref="C301:D301"/>
    <mergeCell ref="F301:G301"/>
    <mergeCell ref="K301:L301"/>
    <mergeCell ref="C286:D286"/>
    <mergeCell ref="F286:G286"/>
    <mergeCell ref="K286:L286"/>
    <mergeCell ref="C292:D292"/>
    <mergeCell ref="F291:G291"/>
    <mergeCell ref="K292:L292"/>
    <mergeCell ref="C282:D282"/>
    <mergeCell ref="F282:G282"/>
    <mergeCell ref="K282:L282"/>
    <mergeCell ref="C283:D283"/>
    <mergeCell ref="F283:G283"/>
    <mergeCell ref="K283:L283"/>
    <mergeCell ref="C284:D284"/>
    <mergeCell ref="F284:G284"/>
    <mergeCell ref="K284:L284"/>
    <mergeCell ref="C288:D288"/>
    <mergeCell ref="K295:L295"/>
    <mergeCell ref="F288:G288"/>
    <mergeCell ref="K288:L288"/>
    <mergeCell ref="C289:D289"/>
    <mergeCell ref="F289:G289"/>
    <mergeCell ref="K289:L289"/>
    <mergeCell ref="C290:D290"/>
    <mergeCell ref="F290:G290"/>
    <mergeCell ref="K290:L290"/>
    <mergeCell ref="C291:D291"/>
    <mergeCell ref="K291:L291"/>
    <mergeCell ref="F292:G292"/>
    <mergeCell ref="C281:D281"/>
    <mergeCell ref="F281:G281"/>
    <mergeCell ref="K281:L281"/>
    <mergeCell ref="C171:D171"/>
    <mergeCell ref="F171:G171"/>
    <mergeCell ref="K171:L171"/>
    <mergeCell ref="C154:D154"/>
    <mergeCell ref="F154:G154"/>
    <mergeCell ref="K154:L154"/>
    <mergeCell ref="C155:D155"/>
    <mergeCell ref="F155:G155"/>
    <mergeCell ref="K155:L155"/>
    <mergeCell ref="C162:D162"/>
    <mergeCell ref="F162:G162"/>
    <mergeCell ref="K162:L162"/>
    <mergeCell ref="C159:D159"/>
    <mergeCell ref="F159:G159"/>
    <mergeCell ref="K159:L159"/>
    <mergeCell ref="C287:D287"/>
    <mergeCell ref="F287:G287"/>
    <mergeCell ref="K287:L287"/>
    <mergeCell ref="C156:D156"/>
    <mergeCell ref="F156:G156"/>
    <mergeCell ref="K156:L156"/>
    <mergeCell ref="A618:F618"/>
    <mergeCell ref="G618:I618"/>
    <mergeCell ref="J618:M618"/>
    <mergeCell ref="J617:M617"/>
    <mergeCell ref="A597:C597"/>
    <mergeCell ref="E597:H597"/>
    <mergeCell ref="I597:K597"/>
    <mergeCell ref="L597:M597"/>
    <mergeCell ref="A598:C598"/>
    <mergeCell ref="E598:H598"/>
    <mergeCell ref="I598:K598"/>
    <mergeCell ref="L598:M598"/>
    <mergeCell ref="A599:C599"/>
    <mergeCell ref="E599:H599"/>
    <mergeCell ref="I599:K599"/>
    <mergeCell ref="L599:M599"/>
    <mergeCell ref="A600:C600"/>
    <mergeCell ref="E600:H600"/>
    <mergeCell ref="I600:K600"/>
    <mergeCell ref="L600:M600"/>
    <mergeCell ref="A603:C603"/>
    <mergeCell ref="E603:H603"/>
    <mergeCell ref="I603:K603"/>
    <mergeCell ref="L603:M603"/>
    <mergeCell ref="F668:H668"/>
    <mergeCell ref="A751:B751"/>
    <mergeCell ref="F751:I751"/>
    <mergeCell ref="C306:D306"/>
    <mergeCell ref="F306:G306"/>
    <mergeCell ref="K306:L306"/>
    <mergeCell ref="C309:D309"/>
    <mergeCell ref="F309:G309"/>
    <mergeCell ref="K309:L309"/>
    <mergeCell ref="M309:M320"/>
    <mergeCell ref="A347:D347"/>
    <mergeCell ref="F347:G347"/>
    <mergeCell ref="H347:J347"/>
    <mergeCell ref="K347:M347"/>
    <mergeCell ref="A348:D348"/>
    <mergeCell ref="F348:G348"/>
    <mergeCell ref="H348:J348"/>
    <mergeCell ref="K348:M348"/>
    <mergeCell ref="A349:D349"/>
    <mergeCell ref="F349:G349"/>
    <mergeCell ref="H349:J349"/>
    <mergeCell ref="J751:M751"/>
    <mergeCell ref="A647:H647"/>
    <mergeCell ref="J647:M647"/>
    <mergeCell ref="K351:M351"/>
    <mergeCell ref="A352:D352"/>
    <mergeCell ref="F352:G352"/>
    <mergeCell ref="H352:J352"/>
    <mergeCell ref="K352:M352"/>
    <mergeCell ref="A353:D353"/>
    <mergeCell ref="F353:G353"/>
    <mergeCell ref="H353:J353"/>
    <mergeCell ref="A752:B752"/>
    <mergeCell ref="F752:I752"/>
    <mergeCell ref="J752:M752"/>
    <mergeCell ref="A661:E661"/>
    <mergeCell ref="A662:E662"/>
    <mergeCell ref="J655:M655"/>
    <mergeCell ref="J656:M656"/>
    <mergeCell ref="J657:M657"/>
    <mergeCell ref="J658:M658"/>
    <mergeCell ref="J659:M659"/>
    <mergeCell ref="J660:M660"/>
    <mergeCell ref="J661:M661"/>
    <mergeCell ref="J662:M662"/>
    <mergeCell ref="A665:E665"/>
    <mergeCell ref="F665:H665"/>
    <mergeCell ref="J665:M665"/>
    <mergeCell ref="A666:M666"/>
    <mergeCell ref="A669:E669"/>
    <mergeCell ref="F669:H669"/>
    <mergeCell ref="A670:E670"/>
    <mergeCell ref="F670:H670"/>
    <mergeCell ref="A671:E671"/>
    <mergeCell ref="F671:H671"/>
    <mergeCell ref="A667:E667"/>
    <mergeCell ref="F667:H667"/>
    <mergeCell ref="A668:E668"/>
    <mergeCell ref="A672:E672"/>
    <mergeCell ref="F672:H672"/>
    <mergeCell ref="A673:E673"/>
    <mergeCell ref="F673:H673"/>
    <mergeCell ref="A674:E674"/>
    <mergeCell ref="F674:H674"/>
    <mergeCell ref="A648:H648"/>
    <mergeCell ref="J648:M648"/>
    <mergeCell ref="F651:I651"/>
    <mergeCell ref="A653:E653"/>
    <mergeCell ref="J653:M653"/>
    <mergeCell ref="A654:E654"/>
    <mergeCell ref="J654:M654"/>
    <mergeCell ref="J651:M652"/>
    <mergeCell ref="A655:E655"/>
    <mergeCell ref="A651:E652"/>
    <mergeCell ref="A656:E656"/>
    <mergeCell ref="A657:E657"/>
    <mergeCell ref="A658:E658"/>
    <mergeCell ref="A659:E659"/>
    <mergeCell ref="A660:E660"/>
    <mergeCell ref="A635:E635"/>
    <mergeCell ref="F635:J635"/>
    <mergeCell ref="L635:M635"/>
    <mergeCell ref="A636:E636"/>
    <mergeCell ref="F636:J636"/>
    <mergeCell ref="L636:M636"/>
    <mergeCell ref="F639:I639"/>
    <mergeCell ref="J639:K639"/>
    <mergeCell ref="F640:I640"/>
    <mergeCell ref="J640:K640"/>
    <mergeCell ref="F641:I641"/>
    <mergeCell ref="J641:K641"/>
    <mergeCell ref="F642:I642"/>
    <mergeCell ref="J642:K642"/>
    <mergeCell ref="F643:I643"/>
    <mergeCell ref="J643:K643"/>
    <mergeCell ref="A646:H646"/>
    <mergeCell ref="J646:M646"/>
    <mergeCell ref="A623:E623"/>
    <mergeCell ref="F623:J623"/>
    <mergeCell ref="L623:M623"/>
    <mergeCell ref="A633:E633"/>
    <mergeCell ref="F633:J633"/>
    <mergeCell ref="L633:M633"/>
    <mergeCell ref="A634:E634"/>
    <mergeCell ref="F634:J634"/>
    <mergeCell ref="L634:M634"/>
    <mergeCell ref="A624:E624"/>
    <mergeCell ref="F624:J624"/>
    <mergeCell ref="L624:M624"/>
    <mergeCell ref="A625:E625"/>
    <mergeCell ref="F625:J625"/>
    <mergeCell ref="L625:M625"/>
    <mergeCell ref="A626:E626"/>
    <mergeCell ref="F626:J626"/>
    <mergeCell ref="L626:M626"/>
    <mergeCell ref="A627:E627"/>
    <mergeCell ref="F627:J627"/>
    <mergeCell ref="L627:M627"/>
    <mergeCell ref="A628:E628"/>
    <mergeCell ref="F628:J628"/>
    <mergeCell ref="L628:M628"/>
    <mergeCell ref="A632:E632"/>
    <mergeCell ref="F632:J632"/>
    <mergeCell ref="L632:M632"/>
    <mergeCell ref="A629:E629"/>
    <mergeCell ref="F629:J629"/>
    <mergeCell ref="L629:M629"/>
    <mergeCell ref="A630:E630"/>
    <mergeCell ref="F630:J630"/>
    <mergeCell ref="A615:F615"/>
    <mergeCell ref="G615:I615"/>
    <mergeCell ref="J615:M615"/>
    <mergeCell ref="A621:E621"/>
    <mergeCell ref="F621:J621"/>
    <mergeCell ref="L621:M621"/>
    <mergeCell ref="A622:E622"/>
    <mergeCell ref="F622:J622"/>
    <mergeCell ref="L622:M622"/>
    <mergeCell ref="A604:C604"/>
    <mergeCell ref="E604:H604"/>
    <mergeCell ref="I604:K604"/>
    <mergeCell ref="L604:M604"/>
    <mergeCell ref="A605:C605"/>
    <mergeCell ref="E605:H605"/>
    <mergeCell ref="I605:K605"/>
    <mergeCell ref="L605:M605"/>
    <mergeCell ref="F609:H609"/>
    <mergeCell ref="I609:M609"/>
    <mergeCell ref="A614:F614"/>
    <mergeCell ref="G614:I614"/>
    <mergeCell ref="J614:M614"/>
    <mergeCell ref="E608:M608"/>
    <mergeCell ref="A608:D609"/>
    <mergeCell ref="E610:E611"/>
    <mergeCell ref="A610:D611"/>
    <mergeCell ref="A616:F616"/>
    <mergeCell ref="G616:I616"/>
    <mergeCell ref="J616:M616"/>
    <mergeCell ref="A617:F617"/>
    <mergeCell ref="G617:I617"/>
    <mergeCell ref="A592:C592"/>
    <mergeCell ref="E592:H592"/>
    <mergeCell ref="I592:K592"/>
    <mergeCell ref="L592:M592"/>
    <mergeCell ref="A593:C593"/>
    <mergeCell ref="E593:H593"/>
    <mergeCell ref="I593:K593"/>
    <mergeCell ref="L593:M593"/>
    <mergeCell ref="A594:C594"/>
    <mergeCell ref="E594:H594"/>
    <mergeCell ref="I594:K594"/>
    <mergeCell ref="L594:M594"/>
    <mergeCell ref="A595:C595"/>
    <mergeCell ref="E595:H595"/>
    <mergeCell ref="I595:K595"/>
    <mergeCell ref="L595:M595"/>
    <mergeCell ref="A596:C596"/>
    <mergeCell ref="E596:H596"/>
    <mergeCell ref="I596:K596"/>
    <mergeCell ref="L596:M596"/>
    <mergeCell ref="A585:C585"/>
    <mergeCell ref="E585:H585"/>
    <mergeCell ref="I585:K585"/>
    <mergeCell ref="L585:M585"/>
    <mergeCell ref="A586:C586"/>
    <mergeCell ref="E586:H586"/>
    <mergeCell ref="I586:K586"/>
    <mergeCell ref="L586:M586"/>
    <mergeCell ref="A587:C587"/>
    <mergeCell ref="E587:H587"/>
    <mergeCell ref="I587:K587"/>
    <mergeCell ref="L587:M587"/>
    <mergeCell ref="A588:C588"/>
    <mergeCell ref="E588:H588"/>
    <mergeCell ref="I588:K588"/>
    <mergeCell ref="L588:M588"/>
    <mergeCell ref="A591:C591"/>
    <mergeCell ref="E591:H591"/>
    <mergeCell ref="I591:K591"/>
    <mergeCell ref="L591:M591"/>
    <mergeCell ref="A578:C578"/>
    <mergeCell ref="E578:H578"/>
    <mergeCell ref="I578:K578"/>
    <mergeCell ref="L578:M578"/>
    <mergeCell ref="A579:C579"/>
    <mergeCell ref="E579:H579"/>
    <mergeCell ref="I579:K579"/>
    <mergeCell ref="L579:M579"/>
    <mergeCell ref="A580:C580"/>
    <mergeCell ref="E580:H580"/>
    <mergeCell ref="I580:K580"/>
    <mergeCell ref="L580:M580"/>
    <mergeCell ref="A583:C583"/>
    <mergeCell ref="E583:H583"/>
    <mergeCell ref="I583:K583"/>
    <mergeCell ref="L583:M583"/>
    <mergeCell ref="A584:C584"/>
    <mergeCell ref="E584:H584"/>
    <mergeCell ref="I584:K584"/>
    <mergeCell ref="L584:M584"/>
    <mergeCell ref="A569:G569"/>
    <mergeCell ref="J569:M569"/>
    <mergeCell ref="A570:G570"/>
    <mergeCell ref="J570:M570"/>
    <mergeCell ref="A563:A565"/>
    <mergeCell ref="B563:B565"/>
    <mergeCell ref="H563:I565"/>
    <mergeCell ref="J563:K565"/>
    <mergeCell ref="L563:M565"/>
    <mergeCell ref="A571:G571"/>
    <mergeCell ref="J571:M571"/>
    <mergeCell ref="A572:G572"/>
    <mergeCell ref="J572:M572"/>
    <mergeCell ref="A573:G573"/>
    <mergeCell ref="J573:M573"/>
    <mergeCell ref="A577:C577"/>
    <mergeCell ref="E577:H577"/>
    <mergeCell ref="I577:K577"/>
    <mergeCell ref="L577:M577"/>
    <mergeCell ref="A555:G555"/>
    <mergeCell ref="A556:G556"/>
    <mergeCell ref="A557:G557"/>
    <mergeCell ref="A558:G558"/>
    <mergeCell ref="J558:M558"/>
    <mergeCell ref="A559:G559"/>
    <mergeCell ref="J559:M559"/>
    <mergeCell ref="C562:E562"/>
    <mergeCell ref="F562:G562"/>
    <mergeCell ref="H562:I562"/>
    <mergeCell ref="J562:K562"/>
    <mergeCell ref="L562:M562"/>
    <mergeCell ref="D563:E563"/>
    <mergeCell ref="F563:G565"/>
    <mergeCell ref="D564:E564"/>
    <mergeCell ref="D565:E565"/>
    <mergeCell ref="A568:G568"/>
    <mergeCell ref="J568:M568"/>
    <mergeCell ref="A548:D548"/>
    <mergeCell ref="F548:J548"/>
    <mergeCell ref="K548:M548"/>
    <mergeCell ref="A549:D549"/>
    <mergeCell ref="F549:J549"/>
    <mergeCell ref="K549:M549"/>
    <mergeCell ref="A552:G552"/>
    <mergeCell ref="J552:M552"/>
    <mergeCell ref="A553:G553"/>
    <mergeCell ref="J553:M553"/>
    <mergeCell ref="A554:G554"/>
    <mergeCell ref="J554:M554"/>
    <mergeCell ref="J555:M555"/>
    <mergeCell ref="J556:M556"/>
    <mergeCell ref="J557:M557"/>
    <mergeCell ref="A542:D542"/>
    <mergeCell ref="F542:J542"/>
    <mergeCell ref="K542:M542"/>
    <mergeCell ref="A543:D543"/>
    <mergeCell ref="F543:J543"/>
    <mergeCell ref="K543:M543"/>
    <mergeCell ref="A544:D544"/>
    <mergeCell ref="F544:J544"/>
    <mergeCell ref="K544:M544"/>
    <mergeCell ref="A545:D545"/>
    <mergeCell ref="F545:J545"/>
    <mergeCell ref="K545:M545"/>
    <mergeCell ref="A546:D546"/>
    <mergeCell ref="F546:J546"/>
    <mergeCell ref="K546:M546"/>
    <mergeCell ref="A547:D547"/>
    <mergeCell ref="F547:J547"/>
    <mergeCell ref="A515:B515"/>
    <mergeCell ref="A470:B470"/>
    <mergeCell ref="A507:B507"/>
    <mergeCell ref="A508:B508"/>
    <mergeCell ref="A509:B509"/>
    <mergeCell ref="A516:B516"/>
    <mergeCell ref="A517:B517"/>
    <mergeCell ref="C514:D517"/>
    <mergeCell ref="E514:F517"/>
    <mergeCell ref="G514:I517"/>
    <mergeCell ref="J514:L517"/>
    <mergeCell ref="G523:J523"/>
    <mergeCell ref="K523:M523"/>
    <mergeCell ref="A518:B518"/>
    <mergeCell ref="C518:D518"/>
    <mergeCell ref="E518:F518"/>
    <mergeCell ref="G518:I518"/>
    <mergeCell ref="J518:L518"/>
    <mergeCell ref="A522:C522"/>
    <mergeCell ref="D522:F522"/>
    <mergeCell ref="G522:J522"/>
    <mergeCell ref="K522:M522"/>
    <mergeCell ref="A514:B514"/>
    <mergeCell ref="A471:B471"/>
    <mergeCell ref="A472:B472"/>
    <mergeCell ref="C472:D472"/>
    <mergeCell ref="E472:F472"/>
    <mergeCell ref="G472:I472"/>
    <mergeCell ref="J472:L472"/>
    <mergeCell ref="A473:B473"/>
    <mergeCell ref="C473:D473"/>
    <mergeCell ref="E473:F473"/>
    <mergeCell ref="A462:C462"/>
    <mergeCell ref="G462:H462"/>
    <mergeCell ref="I462:K462"/>
    <mergeCell ref="L462:M462"/>
    <mergeCell ref="A461:C461"/>
    <mergeCell ref="G461:H461"/>
    <mergeCell ref="I461:K461"/>
    <mergeCell ref="L461:M461"/>
    <mergeCell ref="E461:F461"/>
    <mergeCell ref="A469:B469"/>
    <mergeCell ref="C469:D469"/>
    <mergeCell ref="E469:F469"/>
    <mergeCell ref="G469:I469"/>
    <mergeCell ref="J469:L469"/>
    <mergeCell ref="A465:C465"/>
    <mergeCell ref="A466:C466"/>
    <mergeCell ref="J465:K465"/>
    <mergeCell ref="G465:I465"/>
    <mergeCell ref="G466:I466"/>
    <mergeCell ref="J466:K466"/>
    <mergeCell ref="E465:F465"/>
    <mergeCell ref="E466:F466"/>
    <mergeCell ref="E462:F462"/>
    <mergeCell ref="J396:M396"/>
    <mergeCell ref="A397:C397"/>
    <mergeCell ref="D397:G397"/>
    <mergeCell ref="J397:M397"/>
    <mergeCell ref="A457:C457"/>
    <mergeCell ref="D457:F457"/>
    <mergeCell ref="G457:J457"/>
    <mergeCell ref="K457:M457"/>
    <mergeCell ref="A458:C458"/>
    <mergeCell ref="D458:F458"/>
    <mergeCell ref="G458:J458"/>
    <mergeCell ref="K458:M458"/>
    <mergeCell ref="A453:B453"/>
    <mergeCell ref="C453:D453"/>
    <mergeCell ref="E453:F453"/>
    <mergeCell ref="G453:I453"/>
    <mergeCell ref="J453:L453"/>
    <mergeCell ref="A454:B454"/>
    <mergeCell ref="C454:D454"/>
    <mergeCell ref="E454:F454"/>
    <mergeCell ref="G454:I454"/>
    <mergeCell ref="J454:L454"/>
    <mergeCell ref="A449:C449"/>
    <mergeCell ref="D449:G449"/>
    <mergeCell ref="J449:M449"/>
    <mergeCell ref="A450:C450"/>
    <mergeCell ref="D450:G450"/>
    <mergeCell ref="J450:M450"/>
    <mergeCell ref="A405:C405"/>
    <mergeCell ref="D405:G405"/>
    <mergeCell ref="J405:M405"/>
    <mergeCell ref="D406:G406"/>
    <mergeCell ref="A390:D390"/>
    <mergeCell ref="K390:M390"/>
    <mergeCell ref="E362:H362"/>
    <mergeCell ref="I362:J362"/>
    <mergeCell ref="E363:H363"/>
    <mergeCell ref="I363:J363"/>
    <mergeCell ref="A372:D372"/>
    <mergeCell ref="E372:H372"/>
    <mergeCell ref="I372:J372"/>
    <mergeCell ref="K372:M372"/>
    <mergeCell ref="A373:D373"/>
    <mergeCell ref="E373:H373"/>
    <mergeCell ref="I373:J373"/>
    <mergeCell ref="K373:M373"/>
    <mergeCell ref="A374:D374"/>
    <mergeCell ref="E374:H374"/>
    <mergeCell ref="I374:J374"/>
    <mergeCell ref="K374:M374"/>
    <mergeCell ref="E390:H390"/>
    <mergeCell ref="I390:J390"/>
    <mergeCell ref="A370:D370"/>
    <mergeCell ref="K370:M370"/>
    <mergeCell ref="A371:D371"/>
    <mergeCell ref="K371:M371"/>
    <mergeCell ref="E370:H370"/>
    <mergeCell ref="I370:J370"/>
    <mergeCell ref="E371:H371"/>
    <mergeCell ref="I371:J371"/>
    <mergeCell ref="A365:D365"/>
    <mergeCell ref="K365:M365"/>
    <mergeCell ref="A366:D366"/>
    <mergeCell ref="K366:M366"/>
    <mergeCell ref="A323:D323"/>
    <mergeCell ref="F323:G323"/>
    <mergeCell ref="H323:J323"/>
    <mergeCell ref="K323:M323"/>
    <mergeCell ref="A324:D324"/>
    <mergeCell ref="F324:G324"/>
    <mergeCell ref="H324:J324"/>
    <mergeCell ref="K324:M324"/>
    <mergeCell ref="C105:D105"/>
    <mergeCell ref="F105:G105"/>
    <mergeCell ref="K105:L105"/>
    <mergeCell ref="C106:D106"/>
    <mergeCell ref="F106:G106"/>
    <mergeCell ref="K106:L106"/>
    <mergeCell ref="C107:D107"/>
    <mergeCell ref="C95:D95"/>
    <mergeCell ref="F95:G95"/>
    <mergeCell ref="K95:L95"/>
    <mergeCell ref="C98:D98"/>
    <mergeCell ref="F98:G98"/>
    <mergeCell ref="K98:L98"/>
    <mergeCell ref="C99:D99"/>
    <mergeCell ref="F99:G99"/>
    <mergeCell ref="K99:L99"/>
    <mergeCell ref="C100:D100"/>
    <mergeCell ref="F100:G100"/>
    <mergeCell ref="K100:L100"/>
    <mergeCell ref="C101:D101"/>
    <mergeCell ref="F101:G101"/>
    <mergeCell ref="K101:L101"/>
    <mergeCell ref="C104:D104"/>
    <mergeCell ref="F104:G104"/>
    <mergeCell ref="K104:L104"/>
    <mergeCell ref="E81:I81"/>
    <mergeCell ref="E82:I82"/>
    <mergeCell ref="E83:I83"/>
    <mergeCell ref="J80:M80"/>
    <mergeCell ref="J81:M81"/>
    <mergeCell ref="J82:M82"/>
    <mergeCell ref="J83:M83"/>
    <mergeCell ref="C111:D111"/>
    <mergeCell ref="F111:G111"/>
    <mergeCell ref="K111:L111"/>
    <mergeCell ref="C112:D112"/>
    <mergeCell ref="F112:G112"/>
    <mergeCell ref="K112:L112"/>
    <mergeCell ref="C113:D113"/>
    <mergeCell ref="F113:G113"/>
    <mergeCell ref="K113:L113"/>
    <mergeCell ref="C108:D108"/>
    <mergeCell ref="F108:G108"/>
    <mergeCell ref="A85:D85"/>
    <mergeCell ref="E85:I85"/>
    <mergeCell ref="J85:M85"/>
    <mergeCell ref="B92:D92"/>
    <mergeCell ref="E92:G92"/>
    <mergeCell ref="I92:J92"/>
    <mergeCell ref="M92:M93"/>
    <mergeCell ref="C93:D93"/>
    <mergeCell ref="F93:G93"/>
    <mergeCell ref="H92:H93"/>
    <mergeCell ref="K92:L93"/>
    <mergeCell ref="C94:D94"/>
    <mergeCell ref="F94:G94"/>
    <mergeCell ref="K94:L94"/>
    <mergeCell ref="D53:M53"/>
    <mergeCell ref="A62:C62"/>
    <mergeCell ref="D62:M62"/>
    <mergeCell ref="A63:C63"/>
    <mergeCell ref="D63:M63"/>
    <mergeCell ref="A66:M66"/>
    <mergeCell ref="D48:M48"/>
    <mergeCell ref="D49:M49"/>
    <mergeCell ref="A52:C52"/>
    <mergeCell ref="A53:C53"/>
    <mergeCell ref="A54:C54"/>
    <mergeCell ref="A55:C55"/>
    <mergeCell ref="D52:M52"/>
    <mergeCell ref="F107:G107"/>
    <mergeCell ref="K107:L107"/>
    <mergeCell ref="C102:D102"/>
    <mergeCell ref="F102:G102"/>
    <mergeCell ref="K102:L102"/>
    <mergeCell ref="C103:D103"/>
    <mergeCell ref="F103:G103"/>
    <mergeCell ref="K103:L103"/>
    <mergeCell ref="A79:D79"/>
    <mergeCell ref="E79:I79"/>
    <mergeCell ref="J79:M79"/>
    <mergeCell ref="A84:D84"/>
    <mergeCell ref="E84:I84"/>
    <mergeCell ref="J84:M84"/>
    <mergeCell ref="A80:D80"/>
    <mergeCell ref="A81:D81"/>
    <mergeCell ref="A82:D82"/>
    <mergeCell ref="A83:D83"/>
    <mergeCell ref="E80:I80"/>
    <mergeCell ref="A67:M67"/>
    <mergeCell ref="A72:M72"/>
    <mergeCell ref="A73:M73"/>
    <mergeCell ref="A74:M74"/>
    <mergeCell ref="A77:D77"/>
    <mergeCell ref="E77:I77"/>
    <mergeCell ref="J77:M77"/>
    <mergeCell ref="A69:M69"/>
    <mergeCell ref="A70:M70"/>
    <mergeCell ref="A71:M71"/>
    <mergeCell ref="A78:D78"/>
    <mergeCell ref="E78:I78"/>
    <mergeCell ref="J78:M78"/>
    <mergeCell ref="A68:M68"/>
    <mergeCell ref="A58:C58"/>
    <mergeCell ref="D58:M58"/>
    <mergeCell ref="A59:C59"/>
    <mergeCell ref="D59:M59"/>
    <mergeCell ref="D55:M55"/>
    <mergeCell ref="D54:M54"/>
    <mergeCell ref="D42:M42"/>
    <mergeCell ref="D43:M43"/>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33:M33"/>
    <mergeCell ref="A36:C36"/>
    <mergeCell ref="D36:M36"/>
    <mergeCell ref="A37:C37"/>
    <mergeCell ref="D37:M37"/>
    <mergeCell ref="A38:C38"/>
    <mergeCell ref="D38:M38"/>
    <mergeCell ref="B19:M19"/>
    <mergeCell ref="B20:M20"/>
    <mergeCell ref="A21:M21"/>
    <mergeCell ref="B22:M22"/>
    <mergeCell ref="B23:M23"/>
    <mergeCell ref="B24:M24"/>
    <mergeCell ref="A25:M25"/>
    <mergeCell ref="B26:M26"/>
    <mergeCell ref="B27:M27"/>
    <mergeCell ref="B28:M28"/>
    <mergeCell ref="A30:M30"/>
    <mergeCell ref="A31:M31"/>
    <mergeCell ref="B32:M32"/>
    <mergeCell ref="A48:C48"/>
    <mergeCell ref="A49:C49"/>
    <mergeCell ref="A50:C50"/>
    <mergeCell ref="A51:C51"/>
    <mergeCell ref="A39:C39"/>
    <mergeCell ref="A40:C40"/>
    <mergeCell ref="A41:C41"/>
    <mergeCell ref="A42:C42"/>
    <mergeCell ref="A43:C43"/>
    <mergeCell ref="A44:C44"/>
    <mergeCell ref="A45:C45"/>
    <mergeCell ref="A46:C46"/>
    <mergeCell ref="A47:C47"/>
    <mergeCell ref="D51:M51"/>
    <mergeCell ref="D39:M39"/>
    <mergeCell ref="D40:M40"/>
    <mergeCell ref="D41:M41"/>
    <mergeCell ref="D44:M44"/>
    <mergeCell ref="D50:M50"/>
    <mergeCell ref="D45:M45"/>
    <mergeCell ref="D46:M46"/>
    <mergeCell ref="D47:M47"/>
    <mergeCell ref="C121:D121"/>
    <mergeCell ref="F121:G121"/>
    <mergeCell ref="K121:L121"/>
    <mergeCell ref="C122:D122"/>
    <mergeCell ref="F122:G122"/>
    <mergeCell ref="K122:L122"/>
    <mergeCell ref="C123:D123"/>
    <mergeCell ref="F123:G123"/>
    <mergeCell ref="K123:L123"/>
    <mergeCell ref="K108:L108"/>
    <mergeCell ref="C109:D109"/>
    <mergeCell ref="F109:G109"/>
    <mergeCell ref="K109:L109"/>
    <mergeCell ref="C110:D110"/>
    <mergeCell ref="F110:G110"/>
    <mergeCell ref="K110:L110"/>
    <mergeCell ref="C118:D118"/>
    <mergeCell ref="F118:G118"/>
    <mergeCell ref="K118:L118"/>
    <mergeCell ref="C119:D119"/>
    <mergeCell ref="F119:G119"/>
    <mergeCell ref="K119:L119"/>
    <mergeCell ref="C120:D120"/>
    <mergeCell ref="F120:G120"/>
    <mergeCell ref="K120:L120"/>
    <mergeCell ref="C114:D114"/>
    <mergeCell ref="F114:G114"/>
    <mergeCell ref="K114:L114"/>
    <mergeCell ref="C117:D117"/>
    <mergeCell ref="F117:G117"/>
    <mergeCell ref="K117:L117"/>
    <mergeCell ref="C116:D116"/>
    <mergeCell ref="C127:D127"/>
    <mergeCell ref="F127:G127"/>
    <mergeCell ref="K127:L127"/>
    <mergeCell ref="C128:D128"/>
    <mergeCell ref="F128:G128"/>
    <mergeCell ref="K128:L128"/>
    <mergeCell ref="C129:D129"/>
    <mergeCell ref="F129:G129"/>
    <mergeCell ref="K129:L129"/>
    <mergeCell ref="C124:D124"/>
    <mergeCell ref="F124:G124"/>
    <mergeCell ref="K124:L124"/>
    <mergeCell ref="C125:D125"/>
    <mergeCell ref="F125:G125"/>
    <mergeCell ref="K125:L125"/>
    <mergeCell ref="C126:D126"/>
    <mergeCell ref="F126:G126"/>
    <mergeCell ref="K126:L126"/>
    <mergeCell ref="C133:D133"/>
    <mergeCell ref="F133:G133"/>
    <mergeCell ref="K133:L133"/>
    <mergeCell ref="C134:D134"/>
    <mergeCell ref="F134:G134"/>
    <mergeCell ref="K134:L134"/>
    <mergeCell ref="C135:D135"/>
    <mergeCell ref="F135:G135"/>
    <mergeCell ref="K135:L135"/>
    <mergeCell ref="C130:D130"/>
    <mergeCell ref="F130:G130"/>
    <mergeCell ref="K130:L130"/>
    <mergeCell ref="C131:D131"/>
    <mergeCell ref="F131:G131"/>
    <mergeCell ref="K131:L131"/>
    <mergeCell ref="C132:D132"/>
    <mergeCell ref="F132:G132"/>
    <mergeCell ref="K132:L132"/>
    <mergeCell ref="C142:D142"/>
    <mergeCell ref="F142:G142"/>
    <mergeCell ref="K142:L142"/>
    <mergeCell ref="F143:G143"/>
    <mergeCell ref="K143:L143"/>
    <mergeCell ref="C144:D144"/>
    <mergeCell ref="F144:G144"/>
    <mergeCell ref="K144:L144"/>
    <mergeCell ref="C143:D143"/>
    <mergeCell ref="C139:D139"/>
    <mergeCell ref="F139:G139"/>
    <mergeCell ref="K139:L139"/>
    <mergeCell ref="C140:D140"/>
    <mergeCell ref="F140:G140"/>
    <mergeCell ref="K140:L140"/>
    <mergeCell ref="C136:D136"/>
    <mergeCell ref="F136:G136"/>
    <mergeCell ref="K136:L136"/>
    <mergeCell ref="C137:D137"/>
    <mergeCell ref="F137:G137"/>
    <mergeCell ref="K137:L137"/>
    <mergeCell ref="C138:D138"/>
    <mergeCell ref="F138:G138"/>
    <mergeCell ref="K138:L138"/>
    <mergeCell ref="C141:D141"/>
    <mergeCell ref="F141:G141"/>
    <mergeCell ref="K141:L141"/>
    <mergeCell ref="C145:D145"/>
    <mergeCell ref="F145:G145"/>
    <mergeCell ref="K145:L145"/>
    <mergeCell ref="C146:D146"/>
    <mergeCell ref="F146:G146"/>
    <mergeCell ref="K146:L146"/>
    <mergeCell ref="C147:D147"/>
    <mergeCell ref="F147:G147"/>
    <mergeCell ref="K147:L147"/>
    <mergeCell ref="C148:D148"/>
    <mergeCell ref="C149:D149"/>
    <mergeCell ref="C150:D150"/>
    <mergeCell ref="C151:D151"/>
    <mergeCell ref="C152:D152"/>
    <mergeCell ref="C153:D153"/>
    <mergeCell ref="F148:G148"/>
    <mergeCell ref="F149:G149"/>
    <mergeCell ref="F150:G150"/>
    <mergeCell ref="F151:G151"/>
    <mergeCell ref="F152:G152"/>
    <mergeCell ref="F153:G153"/>
    <mergeCell ref="K148:L148"/>
    <mergeCell ref="K149:L149"/>
    <mergeCell ref="K150:L150"/>
    <mergeCell ref="K151:L151"/>
    <mergeCell ref="K152:L152"/>
    <mergeCell ref="K153:L153"/>
    <mergeCell ref="C157:D157"/>
    <mergeCell ref="F157:G157"/>
    <mergeCell ref="K157:L157"/>
    <mergeCell ref="C158:D158"/>
    <mergeCell ref="F158:G158"/>
    <mergeCell ref="K158:L158"/>
    <mergeCell ref="C166:D166"/>
    <mergeCell ref="F166:G166"/>
    <mergeCell ref="K166:L166"/>
    <mergeCell ref="C167:D167"/>
    <mergeCell ref="F167:G167"/>
    <mergeCell ref="K167:L167"/>
    <mergeCell ref="C164:D164"/>
    <mergeCell ref="F164:G164"/>
    <mergeCell ref="K164:L164"/>
    <mergeCell ref="C165:D165"/>
    <mergeCell ref="F165:G165"/>
    <mergeCell ref="K165:L165"/>
    <mergeCell ref="C160:D160"/>
    <mergeCell ref="F160:G160"/>
    <mergeCell ref="K160:L160"/>
    <mergeCell ref="C161:D161"/>
    <mergeCell ref="F161:G161"/>
    <mergeCell ref="K161:L161"/>
    <mergeCell ref="C176:D176"/>
    <mergeCell ref="F176:G176"/>
    <mergeCell ref="K176:L176"/>
    <mergeCell ref="C177:D177"/>
    <mergeCell ref="F177:G177"/>
    <mergeCell ref="K177:L177"/>
    <mergeCell ref="C172:D172"/>
    <mergeCell ref="F172:G172"/>
    <mergeCell ref="K172:L172"/>
    <mergeCell ref="C173:D173"/>
    <mergeCell ref="F173:G173"/>
    <mergeCell ref="K173:L173"/>
    <mergeCell ref="C174:D174"/>
    <mergeCell ref="F174:G174"/>
    <mergeCell ref="K174:L174"/>
    <mergeCell ref="C182:D182"/>
    <mergeCell ref="F182:G182"/>
    <mergeCell ref="K182:L182"/>
    <mergeCell ref="C183:D183"/>
    <mergeCell ref="F183:G183"/>
    <mergeCell ref="K183:L183"/>
    <mergeCell ref="C184:D184"/>
    <mergeCell ref="F184:G184"/>
    <mergeCell ref="K184:L184"/>
    <mergeCell ref="C178:D178"/>
    <mergeCell ref="F178:G178"/>
    <mergeCell ref="K178:L178"/>
    <mergeCell ref="C193:D193"/>
    <mergeCell ref="K193:L193"/>
    <mergeCell ref="C179:D179"/>
    <mergeCell ref="F179:G179"/>
    <mergeCell ref="K179:L179"/>
    <mergeCell ref="C181:D181"/>
    <mergeCell ref="F181:G181"/>
    <mergeCell ref="K181:L181"/>
    <mergeCell ref="F193:G193"/>
    <mergeCell ref="C188:D188"/>
    <mergeCell ref="F188:G188"/>
    <mergeCell ref="K188:L188"/>
    <mergeCell ref="C190:D190"/>
    <mergeCell ref="F190:G190"/>
    <mergeCell ref="K190:L190"/>
    <mergeCell ref="C192:D192"/>
    <mergeCell ref="F192:G192"/>
    <mergeCell ref="K192:L192"/>
    <mergeCell ref="C185:D185"/>
    <mergeCell ref="F185:G185"/>
    <mergeCell ref="K185:L185"/>
    <mergeCell ref="C199:D199"/>
    <mergeCell ref="F199:G199"/>
    <mergeCell ref="K199:L199"/>
    <mergeCell ref="C186:D186"/>
    <mergeCell ref="F186:G186"/>
    <mergeCell ref="K186:L186"/>
    <mergeCell ref="C187:D187"/>
    <mergeCell ref="F187:G187"/>
    <mergeCell ref="K187:L187"/>
    <mergeCell ref="C200:D200"/>
    <mergeCell ref="F200:G200"/>
    <mergeCell ref="K200:L200"/>
    <mergeCell ref="C203:D203"/>
    <mergeCell ref="F203:G203"/>
    <mergeCell ref="K203:L203"/>
    <mergeCell ref="C194:D194"/>
    <mergeCell ref="F194:G194"/>
    <mergeCell ref="K194:L194"/>
    <mergeCell ref="C195:D195"/>
    <mergeCell ref="F195:G195"/>
    <mergeCell ref="K195:L195"/>
    <mergeCell ref="C196:D196"/>
    <mergeCell ref="F196:G196"/>
    <mergeCell ref="K196:L196"/>
    <mergeCell ref="C197:D197"/>
    <mergeCell ref="F197:G197"/>
    <mergeCell ref="K197:L197"/>
    <mergeCell ref="C198:D198"/>
    <mergeCell ref="F198:G198"/>
    <mergeCell ref="K198:L198"/>
    <mergeCell ref="C201:D201"/>
    <mergeCell ref="F201:G201"/>
    <mergeCell ref="C207:D207"/>
    <mergeCell ref="F207:G207"/>
    <mergeCell ref="K207:L207"/>
    <mergeCell ref="C208:D208"/>
    <mergeCell ref="F208:G208"/>
    <mergeCell ref="K208:L208"/>
    <mergeCell ref="C209:D209"/>
    <mergeCell ref="F209:G209"/>
    <mergeCell ref="K209:L209"/>
    <mergeCell ref="C204:D204"/>
    <mergeCell ref="F204:G204"/>
    <mergeCell ref="K204:L204"/>
    <mergeCell ref="C205:D205"/>
    <mergeCell ref="F205:G205"/>
    <mergeCell ref="K205:L205"/>
    <mergeCell ref="C206:D206"/>
    <mergeCell ref="F206:G206"/>
    <mergeCell ref="K206:L206"/>
    <mergeCell ref="C213:D213"/>
    <mergeCell ref="F213:G213"/>
    <mergeCell ref="K213:L213"/>
    <mergeCell ref="C214:D214"/>
    <mergeCell ref="F214:G214"/>
    <mergeCell ref="K214:L214"/>
    <mergeCell ref="C215:D215"/>
    <mergeCell ref="F215:G215"/>
    <mergeCell ref="K215:L215"/>
    <mergeCell ref="C210:D210"/>
    <mergeCell ref="F210:G210"/>
    <mergeCell ref="K210:L210"/>
    <mergeCell ref="C211:D211"/>
    <mergeCell ref="F211:G211"/>
    <mergeCell ref="K211:L211"/>
    <mergeCell ref="C212:D212"/>
    <mergeCell ref="F212:G212"/>
    <mergeCell ref="K212:L212"/>
    <mergeCell ref="F226:G226"/>
    <mergeCell ref="K226:L226"/>
    <mergeCell ref="C227:D227"/>
    <mergeCell ref="F227:G227"/>
    <mergeCell ref="K227:L227"/>
    <mergeCell ref="C216:D216"/>
    <mergeCell ref="F216:G216"/>
    <mergeCell ref="K216:L216"/>
    <mergeCell ref="C218:D218"/>
    <mergeCell ref="F218:G218"/>
    <mergeCell ref="K218:L218"/>
    <mergeCell ref="C219:D219"/>
    <mergeCell ref="F219:G219"/>
    <mergeCell ref="K219:L219"/>
    <mergeCell ref="C223:D223"/>
    <mergeCell ref="F223:G223"/>
    <mergeCell ref="K223:L223"/>
    <mergeCell ref="C225:D225"/>
    <mergeCell ref="F225:G225"/>
    <mergeCell ref="K225:L225"/>
    <mergeCell ref="C217:D217"/>
    <mergeCell ref="F217:G217"/>
    <mergeCell ref="K217:L217"/>
    <mergeCell ref="C220:D220"/>
    <mergeCell ref="C221:D221"/>
    <mergeCell ref="F220:G220"/>
    <mergeCell ref="K220:L220"/>
    <mergeCell ref="F221:G221"/>
    <mergeCell ref="K221:L221"/>
    <mergeCell ref="C222:D222"/>
    <mergeCell ref="F222:G222"/>
    <mergeCell ref="K222:L222"/>
    <mergeCell ref="F232:G232"/>
    <mergeCell ref="K232:L232"/>
    <mergeCell ref="C230:D230"/>
    <mergeCell ref="F230:G230"/>
    <mergeCell ref="K230:L230"/>
    <mergeCell ref="C231:D231"/>
    <mergeCell ref="F231:G231"/>
    <mergeCell ref="K231:L231"/>
    <mergeCell ref="C233:D233"/>
    <mergeCell ref="F233:G233"/>
    <mergeCell ref="K233:L233"/>
    <mergeCell ref="C234:D234"/>
    <mergeCell ref="F234:G234"/>
    <mergeCell ref="K234:L234"/>
    <mergeCell ref="C235:D235"/>
    <mergeCell ref="F235:G235"/>
    <mergeCell ref="C238:D238"/>
    <mergeCell ref="F238:G238"/>
    <mergeCell ref="K238:L238"/>
    <mergeCell ref="F236:G236"/>
    <mergeCell ref="K236:L236"/>
    <mergeCell ref="C319:D319"/>
    <mergeCell ref="F319:G319"/>
    <mergeCell ref="K319:L319"/>
    <mergeCell ref="K251:L251"/>
    <mergeCell ref="C258:D258"/>
    <mergeCell ref="F258:G258"/>
    <mergeCell ref="K258:L258"/>
    <mergeCell ref="C259:D259"/>
    <mergeCell ref="F259:G259"/>
    <mergeCell ref="K259:L259"/>
    <mergeCell ref="C261:D261"/>
    <mergeCell ref="F261:G261"/>
    <mergeCell ref="K261:L261"/>
    <mergeCell ref="C255:D255"/>
    <mergeCell ref="F255:G255"/>
    <mergeCell ref="K255:L255"/>
    <mergeCell ref="C256:D256"/>
    <mergeCell ref="C279:D279"/>
    <mergeCell ref="F279:G279"/>
    <mergeCell ref="K279:L279"/>
    <mergeCell ref="C280:D280"/>
    <mergeCell ref="F280:G280"/>
    <mergeCell ref="K280:L280"/>
    <mergeCell ref="F256:G256"/>
    <mergeCell ref="K256:L256"/>
    <mergeCell ref="C257:D257"/>
    <mergeCell ref="F257:G257"/>
    <mergeCell ref="K257:L257"/>
    <mergeCell ref="C265:D265"/>
    <mergeCell ref="F265:G265"/>
    <mergeCell ref="K265:L265"/>
    <mergeCell ref="C276:D276"/>
    <mergeCell ref="C320:D320"/>
    <mergeCell ref="F320:G320"/>
    <mergeCell ref="K320:L320"/>
    <mergeCell ref="C243:D243"/>
    <mergeCell ref="F243:G243"/>
    <mergeCell ref="K243:L243"/>
    <mergeCell ref="C244:D244"/>
    <mergeCell ref="F244:G244"/>
    <mergeCell ref="K244:L244"/>
    <mergeCell ref="C245:D245"/>
    <mergeCell ref="F245:G245"/>
    <mergeCell ref="K245:L245"/>
    <mergeCell ref="C252:D252"/>
    <mergeCell ref="F252:G252"/>
    <mergeCell ref="K252:L252"/>
    <mergeCell ref="C253:D253"/>
    <mergeCell ref="F253:G253"/>
    <mergeCell ref="K253:L253"/>
    <mergeCell ref="C254:D254"/>
    <mergeCell ref="F254:G254"/>
    <mergeCell ref="K254:L254"/>
    <mergeCell ref="C247:D247"/>
    <mergeCell ref="F247:G247"/>
    <mergeCell ref="K247:L247"/>
    <mergeCell ref="C249:D249"/>
    <mergeCell ref="F249:G249"/>
    <mergeCell ref="K249:L249"/>
    <mergeCell ref="C251:D251"/>
    <mergeCell ref="F251:G251"/>
    <mergeCell ref="C278:D278"/>
    <mergeCell ref="F278:G278"/>
    <mergeCell ref="K278:L278"/>
    <mergeCell ref="F277:G277"/>
    <mergeCell ref="K277:L277"/>
    <mergeCell ref="C262:D262"/>
    <mergeCell ref="F262:G262"/>
    <mergeCell ref="K262:L262"/>
    <mergeCell ref="C263:D263"/>
    <mergeCell ref="F263:G263"/>
    <mergeCell ref="K263:L263"/>
    <mergeCell ref="C264:D264"/>
    <mergeCell ref="F264:G264"/>
    <mergeCell ref="K264:L264"/>
    <mergeCell ref="C285:D285"/>
    <mergeCell ref="F285:G285"/>
    <mergeCell ref="K285:L285"/>
    <mergeCell ref="C267:D267"/>
    <mergeCell ref="F267:G267"/>
    <mergeCell ref="K267:L267"/>
    <mergeCell ref="C268:D268"/>
    <mergeCell ref="F268:G268"/>
    <mergeCell ref="K268:L268"/>
    <mergeCell ref="C269:D269"/>
    <mergeCell ref="F269:G269"/>
    <mergeCell ref="K269:L269"/>
    <mergeCell ref="C270:D270"/>
    <mergeCell ref="F270:G270"/>
    <mergeCell ref="K270:L270"/>
    <mergeCell ref="C271:D271"/>
    <mergeCell ref="F271:G271"/>
    <mergeCell ref="C272:D272"/>
    <mergeCell ref="C316:D316"/>
    <mergeCell ref="F316:G316"/>
    <mergeCell ref="K316:L316"/>
    <mergeCell ref="C317:D317"/>
    <mergeCell ref="F317:G317"/>
    <mergeCell ref="K317:L317"/>
    <mergeCell ref="A165:A182"/>
    <mergeCell ref="F299:G299"/>
    <mergeCell ref="M165:M195"/>
    <mergeCell ref="A183:A195"/>
    <mergeCell ref="A196:A292"/>
    <mergeCell ref="M276:M292"/>
    <mergeCell ref="A293:A308"/>
    <mergeCell ref="M293:M294"/>
    <mergeCell ref="A310:A320"/>
    <mergeCell ref="C305:D305"/>
    <mergeCell ref="F305:G305"/>
    <mergeCell ref="K305:L305"/>
    <mergeCell ref="C307:D307"/>
    <mergeCell ref="C318:D318"/>
    <mergeCell ref="F318:G318"/>
    <mergeCell ref="K318:L318"/>
    <mergeCell ref="C313:D313"/>
    <mergeCell ref="F313:G313"/>
    <mergeCell ref="K299:L299"/>
    <mergeCell ref="C300:D300"/>
    <mergeCell ref="F300:G300"/>
    <mergeCell ref="K300:L300"/>
    <mergeCell ref="C296:D296"/>
    <mergeCell ref="F296:G296"/>
    <mergeCell ref="K296:L296"/>
    <mergeCell ref="F276:G276"/>
    <mergeCell ref="C311:D311"/>
    <mergeCell ref="F311:G311"/>
    <mergeCell ref="K311:L311"/>
    <mergeCell ref="C312:D312"/>
    <mergeCell ref="F312:G312"/>
    <mergeCell ref="K312:L312"/>
    <mergeCell ref="F307:G307"/>
    <mergeCell ref="K307:L307"/>
    <mergeCell ref="C308:D308"/>
    <mergeCell ref="F308:G308"/>
    <mergeCell ref="K308:L308"/>
    <mergeCell ref="A94:A126"/>
    <mergeCell ref="M117:M126"/>
    <mergeCell ref="A127:A134"/>
    <mergeCell ref="M127:M134"/>
    <mergeCell ref="A135:A164"/>
    <mergeCell ref="C297:D297"/>
    <mergeCell ref="F297:G297"/>
    <mergeCell ref="K297:L297"/>
    <mergeCell ref="C298:D298"/>
    <mergeCell ref="F298:G298"/>
    <mergeCell ref="K298:L298"/>
    <mergeCell ref="C293:D293"/>
    <mergeCell ref="F293:G293"/>
    <mergeCell ref="K293:L293"/>
    <mergeCell ref="C294:D294"/>
    <mergeCell ref="F294:G294"/>
    <mergeCell ref="K294:L294"/>
    <mergeCell ref="C295:D295"/>
    <mergeCell ref="F295:G295"/>
    <mergeCell ref="K276:L276"/>
    <mergeCell ref="C277:D277"/>
    <mergeCell ref="C302:D302"/>
    <mergeCell ref="F302:G302"/>
    <mergeCell ref="K302:L302"/>
    <mergeCell ref="C303:D303"/>
    <mergeCell ref="F303:G303"/>
    <mergeCell ref="K303:L303"/>
    <mergeCell ref="C304:D304"/>
    <mergeCell ref="F304:G304"/>
    <mergeCell ref="K304:L304"/>
    <mergeCell ref="C299:D299"/>
    <mergeCell ref="K329:M329"/>
    <mergeCell ref="A333:D333"/>
    <mergeCell ref="F333:G333"/>
    <mergeCell ref="H333:J333"/>
    <mergeCell ref="K333:M333"/>
    <mergeCell ref="A334:D334"/>
    <mergeCell ref="F334:G334"/>
    <mergeCell ref="H334:J334"/>
    <mergeCell ref="K334:M334"/>
    <mergeCell ref="F332:G332"/>
    <mergeCell ref="H332:J332"/>
    <mergeCell ref="K332:M332"/>
    <mergeCell ref="K313:L313"/>
    <mergeCell ref="C314:D314"/>
    <mergeCell ref="F314:G314"/>
    <mergeCell ref="K314:L314"/>
    <mergeCell ref="C315:D315"/>
    <mergeCell ref="F315:G315"/>
    <mergeCell ref="K315:L315"/>
    <mergeCell ref="C310:D310"/>
    <mergeCell ref="F310:G310"/>
    <mergeCell ref="K310:L310"/>
    <mergeCell ref="A335:D335"/>
    <mergeCell ref="F335:G335"/>
    <mergeCell ref="H335:J335"/>
    <mergeCell ref="K335:M335"/>
    <mergeCell ref="A330:D330"/>
    <mergeCell ref="A325:D325"/>
    <mergeCell ref="F325:G325"/>
    <mergeCell ref="H325:J325"/>
    <mergeCell ref="K325:M325"/>
    <mergeCell ref="A326:D326"/>
    <mergeCell ref="F326:G326"/>
    <mergeCell ref="H326:J326"/>
    <mergeCell ref="K326:M326"/>
    <mergeCell ref="A327:D327"/>
    <mergeCell ref="F327:G327"/>
    <mergeCell ref="H327:J327"/>
    <mergeCell ref="K327:M327"/>
    <mergeCell ref="A328:D328"/>
    <mergeCell ref="F328:G328"/>
    <mergeCell ref="H328:J328"/>
    <mergeCell ref="K328:M328"/>
    <mergeCell ref="A329:D329"/>
    <mergeCell ref="F329:G329"/>
    <mergeCell ref="H329:J329"/>
    <mergeCell ref="F330:G330"/>
    <mergeCell ref="H330:J330"/>
    <mergeCell ref="K330:M330"/>
    <mergeCell ref="A331:D331"/>
    <mergeCell ref="F331:G331"/>
    <mergeCell ref="H331:J331"/>
    <mergeCell ref="K331:M331"/>
    <mergeCell ref="A332:D332"/>
    <mergeCell ref="A339:D339"/>
    <mergeCell ref="F339:G339"/>
    <mergeCell ref="H339:J339"/>
    <mergeCell ref="K339:M339"/>
    <mergeCell ref="A340:D340"/>
    <mergeCell ref="F340:G340"/>
    <mergeCell ref="H340:J340"/>
    <mergeCell ref="K340:M340"/>
    <mergeCell ref="A341:D341"/>
    <mergeCell ref="F341:G341"/>
    <mergeCell ref="H341:J341"/>
    <mergeCell ref="K341:M341"/>
    <mergeCell ref="A336:D336"/>
    <mergeCell ref="F336:G336"/>
    <mergeCell ref="H336:J336"/>
    <mergeCell ref="K336:M336"/>
    <mergeCell ref="A337:D337"/>
    <mergeCell ref="F337:G337"/>
    <mergeCell ref="H337:J337"/>
    <mergeCell ref="K337:M337"/>
    <mergeCell ref="A338:D338"/>
    <mergeCell ref="F338:G338"/>
    <mergeCell ref="H338:J338"/>
    <mergeCell ref="K338:M338"/>
    <mergeCell ref="A345:D345"/>
    <mergeCell ref="F345:G345"/>
    <mergeCell ref="H345:J345"/>
    <mergeCell ref="K345:M345"/>
    <mergeCell ref="A346:D346"/>
    <mergeCell ref="F346:G346"/>
    <mergeCell ref="H346:J346"/>
    <mergeCell ref="K346:M346"/>
    <mergeCell ref="A342:D342"/>
    <mergeCell ref="F342:G342"/>
    <mergeCell ref="H342:J342"/>
    <mergeCell ref="K342:M342"/>
    <mergeCell ref="A343:D343"/>
    <mergeCell ref="F343:G343"/>
    <mergeCell ref="H343:J343"/>
    <mergeCell ref="K343:M343"/>
    <mergeCell ref="A344:D344"/>
    <mergeCell ref="F344:G344"/>
    <mergeCell ref="H344:J344"/>
    <mergeCell ref="K344:M344"/>
    <mergeCell ref="I364:J364"/>
    <mergeCell ref="E388:H388"/>
    <mergeCell ref="I388:J388"/>
    <mergeCell ref="E389:H389"/>
    <mergeCell ref="I389:J389"/>
    <mergeCell ref="A375:D375"/>
    <mergeCell ref="K375:M375"/>
    <mergeCell ref="K384:M384"/>
    <mergeCell ref="A379:D379"/>
    <mergeCell ref="K379:M379"/>
    <mergeCell ref="A380:D380"/>
    <mergeCell ref="A388:D388"/>
    <mergeCell ref="K388:M388"/>
    <mergeCell ref="A389:D389"/>
    <mergeCell ref="K389:M389"/>
    <mergeCell ref="K349:M349"/>
    <mergeCell ref="A350:D350"/>
    <mergeCell ref="F350:G350"/>
    <mergeCell ref="H350:J350"/>
    <mergeCell ref="K350:M350"/>
    <mergeCell ref="A351:D351"/>
    <mergeCell ref="F351:G351"/>
    <mergeCell ref="H351:J351"/>
    <mergeCell ref="A363:D363"/>
    <mergeCell ref="K363:M363"/>
    <mergeCell ref="A364:D364"/>
    <mergeCell ref="K364:M364"/>
    <mergeCell ref="A359:D359"/>
    <mergeCell ref="F359:G359"/>
    <mergeCell ref="H359:J359"/>
    <mergeCell ref="K359:M359"/>
    <mergeCell ref="A358:D358"/>
    <mergeCell ref="A391:D391"/>
    <mergeCell ref="E391:H391"/>
    <mergeCell ref="I391:J391"/>
    <mergeCell ref="K391:M391"/>
    <mergeCell ref="A392:D392"/>
    <mergeCell ref="E392:H392"/>
    <mergeCell ref="I392:J392"/>
    <mergeCell ref="K392:M392"/>
    <mergeCell ref="D444:G444"/>
    <mergeCell ref="D435:G435"/>
    <mergeCell ref="D436:G436"/>
    <mergeCell ref="H435:H436"/>
    <mergeCell ref="I435:I436"/>
    <mergeCell ref="D443:G443"/>
    <mergeCell ref="A398:C398"/>
    <mergeCell ref="D398:G398"/>
    <mergeCell ref="J398:M398"/>
    <mergeCell ref="A399:C399"/>
    <mergeCell ref="D399:G399"/>
    <mergeCell ref="D432:G432"/>
    <mergeCell ref="A433:C433"/>
    <mergeCell ref="D433:G433"/>
    <mergeCell ref="I441:I444"/>
    <mergeCell ref="D437:G437"/>
    <mergeCell ref="D438:G438"/>
    <mergeCell ref="D439:G439"/>
    <mergeCell ref="A434:C434"/>
    <mergeCell ref="D434:G434"/>
    <mergeCell ref="A396:C396"/>
    <mergeCell ref="D396:G396"/>
    <mergeCell ref="J399:M399"/>
    <mergeCell ref="D400:G400"/>
    <mergeCell ref="D401:G401"/>
    <mergeCell ref="A402:C402"/>
    <mergeCell ref="D402:G402"/>
    <mergeCell ref="J402:M402"/>
    <mergeCell ref="A403:C403"/>
    <mergeCell ref="D403:G403"/>
    <mergeCell ref="J403:M403"/>
    <mergeCell ref="A404:C404"/>
    <mergeCell ref="D404:G404"/>
    <mergeCell ref="J404:M404"/>
    <mergeCell ref="D440:G440"/>
    <mergeCell ref="D441:G441"/>
    <mergeCell ref="D407:G407"/>
    <mergeCell ref="D415:G415"/>
    <mergeCell ref="D416:G416"/>
    <mergeCell ref="D429:G429"/>
    <mergeCell ref="J423:M423"/>
    <mergeCell ref="D424:G424"/>
    <mergeCell ref="D425:G425"/>
    <mergeCell ref="D442:G442"/>
    <mergeCell ref="A437:C440"/>
    <mergeCell ref="H437:H440"/>
    <mergeCell ref="I437:I440"/>
    <mergeCell ref="A441:C444"/>
    <mergeCell ref="H441:H444"/>
    <mergeCell ref="D411:G411"/>
    <mergeCell ref="D412:G412"/>
    <mergeCell ref="D413:G413"/>
    <mergeCell ref="D408:G408"/>
    <mergeCell ref="D409:G409"/>
    <mergeCell ref="D410:G410"/>
    <mergeCell ref="D420:G420"/>
    <mergeCell ref="D421:G421"/>
    <mergeCell ref="D422:G422"/>
    <mergeCell ref="D417:G417"/>
    <mergeCell ref="D418:G418"/>
    <mergeCell ref="D419:G419"/>
    <mergeCell ref="D414:G414"/>
    <mergeCell ref="I414:I418"/>
    <mergeCell ref="A419:C422"/>
    <mergeCell ref="H419:H422"/>
    <mergeCell ref="I419:I422"/>
    <mergeCell ref="A424:C427"/>
    <mergeCell ref="H424:H427"/>
    <mergeCell ref="I424:I427"/>
    <mergeCell ref="A428:C432"/>
    <mergeCell ref="H428:H432"/>
    <mergeCell ref="I428:I432"/>
    <mergeCell ref="H433:H434"/>
    <mergeCell ref="I433:I434"/>
    <mergeCell ref="A435:C436"/>
    <mergeCell ref="D445:G445"/>
    <mergeCell ref="D446:G446"/>
    <mergeCell ref="D447:G447"/>
    <mergeCell ref="A445:C448"/>
    <mergeCell ref="H445:H448"/>
    <mergeCell ref="I445:I448"/>
    <mergeCell ref="D430:G430"/>
    <mergeCell ref="D431:G431"/>
    <mergeCell ref="D426:G426"/>
    <mergeCell ref="D427:G427"/>
    <mergeCell ref="D428:G428"/>
    <mergeCell ref="A423:C423"/>
    <mergeCell ref="D423:G423"/>
    <mergeCell ref="G473:I473"/>
    <mergeCell ref="J473:L473"/>
    <mergeCell ref="A488:B488"/>
    <mergeCell ref="A512:B512"/>
    <mergeCell ref="C488:D491"/>
    <mergeCell ref="E488:F491"/>
    <mergeCell ref="G488:I491"/>
    <mergeCell ref="J488:L491"/>
    <mergeCell ref="A490:B491"/>
    <mergeCell ref="A489:B489"/>
    <mergeCell ref="J474:L474"/>
    <mergeCell ref="A475:B475"/>
    <mergeCell ref="C502:D503"/>
    <mergeCell ref="E502:F503"/>
    <mergeCell ref="G502:I503"/>
    <mergeCell ref="J502:L503"/>
    <mergeCell ref="A501:B501"/>
    <mergeCell ref="A502:B502"/>
    <mergeCell ref="C497:D501"/>
    <mergeCell ref="A513:B513"/>
    <mergeCell ref="C510:D513"/>
    <mergeCell ref="E510:F513"/>
    <mergeCell ref="G510:I513"/>
    <mergeCell ref="J510:L513"/>
    <mergeCell ref="A510:B510"/>
    <mergeCell ref="A511:B511"/>
    <mergeCell ref="A495:B495"/>
    <mergeCell ref="A496:B496"/>
    <mergeCell ref="C493:D496"/>
    <mergeCell ref="E493:F496"/>
    <mergeCell ref="G493:I496"/>
    <mergeCell ref="J493:L496"/>
    <mergeCell ref="A493:B493"/>
    <mergeCell ref="A494:B494"/>
    <mergeCell ref="A492:B492"/>
    <mergeCell ref="C492:D492"/>
    <mergeCell ref="E492:F492"/>
    <mergeCell ref="G492:I492"/>
    <mergeCell ref="J492:L492"/>
    <mergeCell ref="A505:B505"/>
    <mergeCell ref="A506:B506"/>
    <mergeCell ref="C504:D505"/>
    <mergeCell ref="E504:F505"/>
    <mergeCell ref="G504:I505"/>
    <mergeCell ref="J504:L505"/>
    <mergeCell ref="C506:D509"/>
    <mergeCell ref="E506:F509"/>
    <mergeCell ref="G506:I509"/>
    <mergeCell ref="J506:L509"/>
    <mergeCell ref="A503:B503"/>
    <mergeCell ref="A504:B504"/>
    <mergeCell ref="E497:F501"/>
    <mergeCell ref="G497:I501"/>
    <mergeCell ref="J497:L501"/>
    <mergeCell ref="A499:B499"/>
    <mergeCell ref="A500:B500"/>
    <mergeCell ref="A497:B497"/>
    <mergeCell ref="A498:B498"/>
    <mergeCell ref="A533:B533"/>
    <mergeCell ref="D533:F533"/>
    <mergeCell ref="G533:K533"/>
    <mergeCell ref="L533:M533"/>
    <mergeCell ref="C470:D471"/>
    <mergeCell ref="E470:F471"/>
    <mergeCell ref="G470:I471"/>
    <mergeCell ref="J470:L471"/>
    <mergeCell ref="C475:D482"/>
    <mergeCell ref="E475:F482"/>
    <mergeCell ref="G475:I482"/>
    <mergeCell ref="J475:L482"/>
    <mergeCell ref="C483:D487"/>
    <mergeCell ref="E483:F487"/>
    <mergeCell ref="G483:I487"/>
    <mergeCell ref="J483:L487"/>
    <mergeCell ref="A486:B486"/>
    <mergeCell ref="A487:B487"/>
    <mergeCell ref="A484:B484"/>
    <mergeCell ref="A485:B485"/>
    <mergeCell ref="A482:B482"/>
    <mergeCell ref="A483:B483"/>
    <mergeCell ref="A480:B480"/>
    <mergeCell ref="A481:B481"/>
    <mergeCell ref="A478:B478"/>
    <mergeCell ref="A479:B479"/>
    <mergeCell ref="A476:B476"/>
    <mergeCell ref="A477:B477"/>
    <mergeCell ref="A474:B474"/>
    <mergeCell ref="C474:D474"/>
    <mergeCell ref="E474:F474"/>
    <mergeCell ref="G474:I474"/>
    <mergeCell ref="K116:L116"/>
    <mergeCell ref="C96:D96"/>
    <mergeCell ref="C97:D97"/>
    <mergeCell ref="F96:G96"/>
    <mergeCell ref="F97:G97"/>
    <mergeCell ref="K96:L96"/>
    <mergeCell ref="K97:L97"/>
    <mergeCell ref="C115:D115"/>
    <mergeCell ref="F115:G115"/>
    <mergeCell ref="K115:L115"/>
    <mergeCell ref="F116:G116"/>
    <mergeCell ref="J400:M401"/>
    <mergeCell ref="J406:M413"/>
    <mergeCell ref="J414:M418"/>
    <mergeCell ref="J419:M422"/>
    <mergeCell ref="J424:M427"/>
    <mergeCell ref="J428:M432"/>
    <mergeCell ref="J433:M434"/>
    <mergeCell ref="J435:M436"/>
    <mergeCell ref="J437:M440"/>
    <mergeCell ref="J441:M444"/>
    <mergeCell ref="J445:M448"/>
    <mergeCell ref="C163:D163"/>
    <mergeCell ref="K163:L163"/>
    <mergeCell ref="F163:G163"/>
    <mergeCell ref="K524:M524"/>
    <mergeCell ref="G525:J525"/>
    <mergeCell ref="K525:M525"/>
    <mergeCell ref="G526:J526"/>
    <mergeCell ref="K526:M526"/>
    <mergeCell ref="K547:M547"/>
    <mergeCell ref="A534:B534"/>
    <mergeCell ref="D534:F534"/>
    <mergeCell ref="G534:K534"/>
    <mergeCell ref="L534:M534"/>
    <mergeCell ref="A535:B535"/>
    <mergeCell ref="D535:F535"/>
    <mergeCell ref="G535:K535"/>
    <mergeCell ref="L535:M535"/>
    <mergeCell ref="A536:B536"/>
    <mergeCell ref="D536:F536"/>
    <mergeCell ref="G536:K536"/>
    <mergeCell ref="L536:M536"/>
    <mergeCell ref="A537:B537"/>
    <mergeCell ref="D537:F537"/>
    <mergeCell ref="G537:K537"/>
    <mergeCell ref="L537:M537"/>
    <mergeCell ref="A538:B538"/>
    <mergeCell ref="D538:F538"/>
    <mergeCell ref="G538:K538"/>
    <mergeCell ref="L538:M538"/>
    <mergeCell ref="M135:M164"/>
    <mergeCell ref="C169:D169"/>
    <mergeCell ref="F169:G169"/>
    <mergeCell ref="C191:D191"/>
    <mergeCell ref="F191:G191"/>
    <mergeCell ref="K191:L191"/>
    <mergeCell ref="K169:L169"/>
    <mergeCell ref="C189:D189"/>
    <mergeCell ref="F189:G189"/>
    <mergeCell ref="K189:L189"/>
    <mergeCell ref="D448:G448"/>
    <mergeCell ref="A400:C401"/>
    <mergeCell ref="H400:H401"/>
    <mergeCell ref="I400:I401"/>
    <mergeCell ref="A406:C413"/>
    <mergeCell ref="H406:H413"/>
    <mergeCell ref="I406:I413"/>
    <mergeCell ref="A414:C418"/>
    <mergeCell ref="H414:H418"/>
    <mergeCell ref="C239:D239"/>
    <mergeCell ref="F239:G239"/>
    <mergeCell ref="K239:L239"/>
    <mergeCell ref="C240:D240"/>
    <mergeCell ref="F240:G240"/>
    <mergeCell ref="K240:L240"/>
    <mergeCell ref="K201:L201"/>
    <mergeCell ref="C202:D202"/>
    <mergeCell ref="F202:G202"/>
    <mergeCell ref="K202:L202"/>
    <mergeCell ref="F180:G180"/>
    <mergeCell ref="K180:L180"/>
    <mergeCell ref="C180:D180"/>
    <mergeCell ref="F272:G272"/>
    <mergeCell ref="K272:L272"/>
    <mergeCell ref="C273:D273"/>
    <mergeCell ref="F273:G273"/>
    <mergeCell ref="K273:L273"/>
    <mergeCell ref="C274:D274"/>
    <mergeCell ref="F274:G274"/>
    <mergeCell ref="K274:L274"/>
    <mergeCell ref="C275:D275"/>
    <mergeCell ref="F275:G275"/>
    <mergeCell ref="K275:L275"/>
    <mergeCell ref="K271:L271"/>
    <mergeCell ref="C241:D241"/>
    <mergeCell ref="F241:G241"/>
    <mergeCell ref="K241:L241"/>
    <mergeCell ref="C242:D242"/>
    <mergeCell ref="F242:G242"/>
    <mergeCell ref="K242:L242"/>
    <mergeCell ref="M214:M240"/>
    <mergeCell ref="C246:D246"/>
    <mergeCell ref="F246:G246"/>
    <mergeCell ref="K246:L246"/>
    <mergeCell ref="C248:D248"/>
    <mergeCell ref="F248:G248"/>
    <mergeCell ref="K248:L248"/>
    <mergeCell ref="C250:D250"/>
    <mergeCell ref="F250:G250"/>
    <mergeCell ref="K250:L250"/>
    <mergeCell ref="C260:D260"/>
    <mergeCell ref="F260:G260"/>
    <mergeCell ref="K260:L260"/>
    <mergeCell ref="C266:D266"/>
    <mergeCell ref="F266:G266"/>
    <mergeCell ref="K266:L266"/>
    <mergeCell ref="K235:L235"/>
    <mergeCell ref="C237:D237"/>
    <mergeCell ref="F237:G237"/>
    <mergeCell ref="K237:L237"/>
    <mergeCell ref="C236:D236"/>
    <mergeCell ref="C224:D224"/>
    <mergeCell ref="F224:G224"/>
    <mergeCell ref="K224:L224"/>
    <mergeCell ref="C226:D226"/>
    <mergeCell ref="C228:D228"/>
    <mergeCell ref="F228:G228"/>
    <mergeCell ref="K228:L228"/>
    <mergeCell ref="C229:D229"/>
    <mergeCell ref="F229:G229"/>
    <mergeCell ref="K229:L229"/>
    <mergeCell ref="C232:D232"/>
    <mergeCell ref="A675:E675"/>
    <mergeCell ref="F675:H675"/>
    <mergeCell ref="A676:E676"/>
    <mergeCell ref="F676:H676"/>
    <mergeCell ref="A677:E677"/>
    <mergeCell ref="F677:H677"/>
    <mergeCell ref="M470:M471"/>
    <mergeCell ref="M475:M482"/>
    <mergeCell ref="M483:M487"/>
    <mergeCell ref="M488:M491"/>
    <mergeCell ref="M493:M496"/>
    <mergeCell ref="M497:M501"/>
    <mergeCell ref="M502:M503"/>
    <mergeCell ref="M504:M505"/>
    <mergeCell ref="M506:M509"/>
    <mergeCell ref="M510:M513"/>
    <mergeCell ref="M514:M517"/>
    <mergeCell ref="L630:M630"/>
    <mergeCell ref="A631:E631"/>
    <mergeCell ref="F631:J631"/>
    <mergeCell ref="L631:M631"/>
    <mergeCell ref="G527:J527"/>
    <mergeCell ref="K527:M527"/>
    <mergeCell ref="G528:J528"/>
    <mergeCell ref="K528:M528"/>
    <mergeCell ref="A529:C529"/>
    <mergeCell ref="D529:F529"/>
    <mergeCell ref="G529:J529"/>
    <mergeCell ref="K529:M529"/>
    <mergeCell ref="A523:C528"/>
    <mergeCell ref="D523:F528"/>
    <mergeCell ref="G524:J524"/>
    <mergeCell ref="A684:E684"/>
    <mergeCell ref="F684:H684"/>
    <mergeCell ref="A685:E685"/>
    <mergeCell ref="F685:H685"/>
    <mergeCell ref="A686:E686"/>
    <mergeCell ref="F686:H686"/>
    <mergeCell ref="A687:E687"/>
    <mergeCell ref="F687:H687"/>
    <mergeCell ref="A688:E688"/>
    <mergeCell ref="F688:H688"/>
    <mergeCell ref="A689:E689"/>
    <mergeCell ref="F689:H689"/>
    <mergeCell ref="A678:E678"/>
    <mergeCell ref="F678:H678"/>
    <mergeCell ref="A679:E679"/>
    <mergeCell ref="F679:H679"/>
    <mergeCell ref="A680:E680"/>
    <mergeCell ref="F680:H680"/>
    <mergeCell ref="A681:E681"/>
    <mergeCell ref="F681:H681"/>
    <mergeCell ref="A682:E682"/>
    <mergeCell ref="F682:H682"/>
    <mergeCell ref="A683:E683"/>
    <mergeCell ref="F683:H683"/>
    <mergeCell ref="A696:E696"/>
    <mergeCell ref="F696:H696"/>
    <mergeCell ref="A697:E697"/>
    <mergeCell ref="F697:H697"/>
    <mergeCell ref="A698:E698"/>
    <mergeCell ref="F698:H698"/>
    <mergeCell ref="A699:E699"/>
    <mergeCell ref="F699:H699"/>
    <mergeCell ref="A700:E700"/>
    <mergeCell ref="F700:H700"/>
    <mergeCell ref="A701:E701"/>
    <mergeCell ref="F701:H701"/>
    <mergeCell ref="A690:E690"/>
    <mergeCell ref="F690:H690"/>
    <mergeCell ref="A691:E691"/>
    <mergeCell ref="F691:H691"/>
    <mergeCell ref="A692:E692"/>
    <mergeCell ref="F692:H692"/>
    <mergeCell ref="A693:E693"/>
    <mergeCell ref="F693:H693"/>
    <mergeCell ref="A694:E694"/>
    <mergeCell ref="F694:H694"/>
    <mergeCell ref="A695:E695"/>
    <mergeCell ref="F695:H695"/>
    <mergeCell ref="A708:E708"/>
    <mergeCell ref="F708:H708"/>
    <mergeCell ref="A709:E709"/>
    <mergeCell ref="F709:H709"/>
    <mergeCell ref="A710:E710"/>
    <mergeCell ref="F710:H710"/>
    <mergeCell ref="A711:E711"/>
    <mergeCell ref="F711:H711"/>
    <mergeCell ref="A712:E712"/>
    <mergeCell ref="F712:H712"/>
    <mergeCell ref="A713:E713"/>
    <mergeCell ref="F713:H713"/>
    <mergeCell ref="A702:E702"/>
    <mergeCell ref="F702:H702"/>
    <mergeCell ref="A703:E703"/>
    <mergeCell ref="F703:H703"/>
    <mergeCell ref="A704:E704"/>
    <mergeCell ref="F704:H704"/>
    <mergeCell ref="A705:E705"/>
    <mergeCell ref="F705:H705"/>
    <mergeCell ref="A706:E706"/>
    <mergeCell ref="F706:H706"/>
    <mergeCell ref="A707:E707"/>
    <mergeCell ref="F707:H707"/>
    <mergeCell ref="A720:E720"/>
    <mergeCell ref="F720:H720"/>
    <mergeCell ref="A721:E721"/>
    <mergeCell ref="F721:H721"/>
    <mergeCell ref="A722:E722"/>
    <mergeCell ref="F722:H722"/>
    <mergeCell ref="A723:E723"/>
    <mergeCell ref="F723:H723"/>
    <mergeCell ref="A724:E724"/>
    <mergeCell ref="F724:H724"/>
    <mergeCell ref="A725:E725"/>
    <mergeCell ref="F725:H725"/>
    <mergeCell ref="A714:E714"/>
    <mergeCell ref="F714:H714"/>
    <mergeCell ref="A715:E715"/>
    <mergeCell ref="F715:H715"/>
    <mergeCell ref="A716:E716"/>
    <mergeCell ref="F716:H716"/>
    <mergeCell ref="A717:E717"/>
    <mergeCell ref="F717:H717"/>
    <mergeCell ref="A718:E718"/>
    <mergeCell ref="F718:H718"/>
    <mergeCell ref="A719:E719"/>
    <mergeCell ref="F719:H719"/>
    <mergeCell ref="A734:E734"/>
    <mergeCell ref="F734:H734"/>
    <mergeCell ref="A735:E735"/>
    <mergeCell ref="F735:H735"/>
    <mergeCell ref="A736:E736"/>
    <mergeCell ref="F736:H736"/>
    <mergeCell ref="A737:E737"/>
    <mergeCell ref="F737:H737"/>
    <mergeCell ref="A726:E726"/>
    <mergeCell ref="F726:H726"/>
    <mergeCell ref="A727:E727"/>
    <mergeCell ref="F727:H727"/>
    <mergeCell ref="A728:E728"/>
    <mergeCell ref="F728:H728"/>
    <mergeCell ref="A729:E729"/>
    <mergeCell ref="F729:H729"/>
    <mergeCell ref="A730:E730"/>
    <mergeCell ref="F730:H730"/>
    <mergeCell ref="A731:E731"/>
    <mergeCell ref="F731:H731"/>
    <mergeCell ref="M94:M116"/>
    <mergeCell ref="M200:M212"/>
    <mergeCell ref="M262:M275"/>
    <mergeCell ref="M241:M261"/>
    <mergeCell ref="A744:E744"/>
    <mergeCell ref="F744:H744"/>
    <mergeCell ref="J744:M744"/>
    <mergeCell ref="A745:E745"/>
    <mergeCell ref="F745:H745"/>
    <mergeCell ref="J745:M745"/>
    <mergeCell ref="A746:E746"/>
    <mergeCell ref="F746:H746"/>
    <mergeCell ref="J746:M746"/>
    <mergeCell ref="A747:E747"/>
    <mergeCell ref="F747:H747"/>
    <mergeCell ref="J747:M747"/>
    <mergeCell ref="J667:M742"/>
    <mergeCell ref="A743:M743"/>
    <mergeCell ref="A738:E738"/>
    <mergeCell ref="F738:H738"/>
    <mergeCell ref="A739:E739"/>
    <mergeCell ref="F739:H739"/>
    <mergeCell ref="A740:E740"/>
    <mergeCell ref="F740:H740"/>
    <mergeCell ref="A741:E741"/>
    <mergeCell ref="F741:H741"/>
    <mergeCell ref="A742:E742"/>
    <mergeCell ref="F742:H742"/>
    <mergeCell ref="A732:E732"/>
    <mergeCell ref="F732:H732"/>
    <mergeCell ref="A733:E733"/>
    <mergeCell ref="F733:H733"/>
  </mergeCells>
  <phoneticPr fontId="67" type="noConversion"/>
  <hyperlinks>
    <hyperlink ref="B14" r:id="rId1" xr:uid="{B6DE7DFB-F6BB-4983-85E6-16B125F5462B}"/>
    <hyperlink ref="B20" r:id="rId2" xr:uid="{DE79E814-E579-49F5-A6D2-57F562BFD88A}"/>
    <hyperlink ref="F543" r:id="rId3" xr:uid="{34763448-7670-4A98-81BA-249C315E2107}"/>
    <hyperlink ref="F544" r:id="rId4" xr:uid="{5931ADF8-12FE-4A81-BE07-1B3D1B75CDB7}"/>
    <hyperlink ref="F545" r:id="rId5" xr:uid="{EBFAEE2F-1BE6-430C-923D-5C963F5711D1}"/>
    <hyperlink ref="F546" r:id="rId6" xr:uid="{2B6C922D-05F2-438E-9D65-896E467E5FE0}"/>
    <hyperlink ref="F547" r:id="rId7" xr:uid="{822A85C9-F5A5-4440-B52F-48C8EE695C0E}"/>
    <hyperlink ref="F548" r:id="rId8" xr:uid="{947A1FDD-DC5D-4260-9B99-C925E25C3512}"/>
    <hyperlink ref="D564" r:id="rId9" xr:uid="{CD5E2D5D-ABE8-495B-8B1F-1308949C6C80}"/>
    <hyperlink ref="J653" r:id="rId10" location="noDd4pB3pL88NgIBVXh7-Q" display="https://mega.nz/folder/wJ4E1QAK - noDd4pB3pL88NgIBVXh7-Q" xr:uid="{E85FE865-42E2-4B81-AF7D-899F039B09C0}"/>
    <hyperlink ref="J654" r:id="rId11" location="noDd4pB3pL88NgIBVXh7-Q" display="https://mega.nz/folder/wJ4E1QAK - noDd4pB3pL88NgIBVXh7-Q" xr:uid="{F03D8442-99CD-4782-888A-25F0E2F8DA8B}"/>
    <hyperlink ref="J655" r:id="rId12" location="noDd4pB3pL88NgIBVXh7-Q" display="https://mega.nz/folder/wJ4E1QAK - noDd4pB3pL88NgIBVXh7-Q" xr:uid="{D4D04783-2FD4-4BAA-B2B2-5EFA27B98ECA}"/>
    <hyperlink ref="J656" r:id="rId13" location="noDd4pB3pL88NgIBVXh7-Q" display="https://mega.nz/folder/wJ4E1QAK - noDd4pB3pL88NgIBVXh7-Q" xr:uid="{B73684C0-FF2F-4DE6-A771-C1721BE7C21A}"/>
    <hyperlink ref="J657" r:id="rId14" location="noDd4pB3pL88NgIBVXh7-Q" display="https://mega.nz/folder/wJ4E1QAK - noDd4pB3pL88NgIBVXh7-Q" xr:uid="{8A7BF35C-EC32-4D60-A916-BB3FE48F767D}"/>
    <hyperlink ref="J658" r:id="rId15" location="noDd4pB3pL88NgIBVXh7-Q" display="https://mega.nz/folder/wJ4E1QAK - noDd4pB3pL88NgIBVXh7-Q" xr:uid="{6D69A08A-1906-45D5-976D-BC25B95E0327}"/>
    <hyperlink ref="J659" r:id="rId16" location="noDd4pB3pL88NgIBVXh7-Q" display="https://mega.nz/folder/wJ4E1QAK - noDd4pB3pL88NgIBVXh7-Q" xr:uid="{EE99C66C-2BC9-4DE6-BADA-4A96872C84EF}"/>
    <hyperlink ref="J660" r:id="rId17" location="noDd4pB3pL88NgIBVXh7-Q" display="https://mega.nz/folder/wJ4E1QAK - noDd4pB3pL88NgIBVXh7-Q" xr:uid="{6D09E183-1F1E-4000-A03E-67D29BA0659A}"/>
    <hyperlink ref="J661" r:id="rId18" location="noDd4pB3pL88NgIBVXh7-Q" display="https://mega.nz/folder/wJ4E1QAK - noDd4pB3pL88NgIBVXh7-Q" xr:uid="{0F343165-ED52-4708-81F1-5AD5C4E05F1C}"/>
    <hyperlink ref="J397" r:id="rId19" xr:uid="{82FA5F67-5136-4B00-8E8C-BB89751CE9FD}"/>
    <hyperlink ref="J398" r:id="rId20" xr:uid="{03010068-5A7D-428C-B8D6-C76C1B9AD9C4}"/>
    <hyperlink ref="J449" r:id="rId21" xr:uid="{48D150EF-7D32-4866-8F2D-9C4CF46A5D20}"/>
    <hyperlink ref="J402" r:id="rId22" xr:uid="{43D9889F-6614-4207-89EC-DDF07F8939D8}"/>
    <hyperlink ref="J450" r:id="rId23" xr:uid="{B92EEADA-46D1-4FCD-8FC2-FB04EC68DCC3}"/>
    <hyperlink ref="J400" r:id="rId24" xr:uid="{378A1301-D4B4-4313-89D3-BD3810F57049}"/>
    <hyperlink ref="J419" r:id="rId25" xr:uid="{4CB58D55-7D5D-4D33-84AA-53F94D8ADBB3}"/>
    <hyperlink ref="J414" r:id="rId26" xr:uid="{04647620-AC30-43B2-9A3B-EE3CD9BB8832}"/>
    <hyperlink ref="J406" r:id="rId27" xr:uid="{44FC99A6-9A27-4F28-8568-3A592DDCD920}"/>
    <hyperlink ref="J405" r:id="rId28" xr:uid="{74369C5C-358D-426D-A242-40066AD19004}"/>
    <hyperlink ref="J404" r:id="rId29" xr:uid="{FAF86F13-22EE-4729-A35B-53825C08204F}"/>
    <hyperlink ref="J403" r:id="rId30" xr:uid="{B955F847-A421-41A0-A54E-27218C1EEBC2}"/>
    <hyperlink ref="J428" r:id="rId31" xr:uid="{57230913-C0B6-4030-8008-9BA4C76FD480}"/>
    <hyperlink ref="J424" r:id="rId32" xr:uid="{89163E61-2B6E-4D20-B216-E93AF8D9AAB4}"/>
    <hyperlink ref="J423" r:id="rId33" xr:uid="{2F6A63B8-A97B-40AF-9BE6-BF261047189D}"/>
    <hyperlink ref="J433" r:id="rId34" xr:uid="{7A29BD67-EAFB-40EF-AEDE-E8B2FFA1DDFF}"/>
    <hyperlink ref="J435" r:id="rId35" xr:uid="{002D28C7-5EC7-476B-8E54-E73C4E5232E1}"/>
    <hyperlink ref="J437" r:id="rId36" xr:uid="{5AEFCC73-7520-4C37-864C-9ECCEC241E93}"/>
    <hyperlink ref="J441" r:id="rId37" xr:uid="{EC875724-6C88-43B2-AA73-12F817F519CF}"/>
    <hyperlink ref="J445" r:id="rId38" xr:uid="{1BB28DF7-4EF1-42D5-87D9-DFF53AEA3BD5}"/>
    <hyperlink ref="J399" r:id="rId39" xr:uid="{FCC8D2DE-2057-4D77-86E2-4E7582BF597B}"/>
    <hyperlink ref="K458" r:id="rId40" xr:uid="{B726FFF3-54B3-4F47-BA25-4C363AFE5293}"/>
    <hyperlink ref="M492" r:id="rId41" xr:uid="{2279DE4E-E327-4351-AC79-68168112F357}"/>
    <hyperlink ref="M473" r:id="rId42" xr:uid="{B9326463-BD71-4AF3-84D9-A77A477A5920}"/>
    <hyperlink ref="M510" r:id="rId43" xr:uid="{54E5CD29-AC9B-47E3-91B9-AB6BF4C93D6C}"/>
    <hyperlink ref="M470" r:id="rId44" xr:uid="{35FE5EC1-72DF-4293-AE44-61EE49D5D7C2}"/>
    <hyperlink ref="M506" r:id="rId45" xr:uid="{047A7B04-89EB-49E7-9AC5-AE19E739D041}"/>
    <hyperlink ref="M475" r:id="rId46" xr:uid="{C0BF269E-45A7-4D0C-9D6F-33E3E36A1AD5}"/>
    <hyperlink ref="M483" r:id="rId47" xr:uid="{B3C89EBD-8BFE-4D95-ACC2-6AD2184CE563}"/>
    <hyperlink ref="M472" r:id="rId48" xr:uid="{38ACF1BC-32FF-4390-A3EE-BC9406B931E6}"/>
    <hyperlink ref="M504" r:id="rId49" xr:uid="{C161E694-709B-4BAD-8434-73D5954B9E79}"/>
    <hyperlink ref="M493" r:id="rId50" xr:uid="{1D298F3E-6CC3-430F-A0F2-0A3073915AE2}"/>
    <hyperlink ref="M474" r:id="rId51" xr:uid="{4E74E528-A9B7-4361-A4D4-68D0E0A65600}"/>
    <hyperlink ref="M514" r:id="rId52" xr:uid="{5FF29B57-5BEA-4DC4-8D21-1268384F8F5B}"/>
    <hyperlink ref="M502" r:id="rId53" xr:uid="{C8EEA44E-243F-4779-A796-FD52A1581EF9}"/>
    <hyperlink ref="M497" r:id="rId54" xr:uid="{E316BF6D-C454-423B-8902-9B039574964F}"/>
    <hyperlink ref="J554" r:id="rId55" xr:uid="{B33ED5FB-5C08-4AEE-AA57-C10BE0F3BB5F}"/>
    <hyperlink ref="J553" r:id="rId56" xr:uid="{559132F9-D516-4ECB-B334-036FC9F97AFB}"/>
    <hyperlink ref="J556" r:id="rId57" xr:uid="{5F6A6225-672A-47ED-8E42-00EF457552AE}"/>
    <hyperlink ref="J557" r:id="rId58" xr:uid="{B4D177CF-DE5E-4ECF-9778-4113AA174045}"/>
    <hyperlink ref="J559" r:id="rId59" xr:uid="{9AE25AD2-3E86-4708-A067-63FF8F50CA17}"/>
    <hyperlink ref="J569" r:id="rId60" xr:uid="{0C5D2C22-E5C0-4449-8E8A-203566EC32F5}"/>
    <hyperlink ref="J573" r:id="rId61" xr:uid="{5C7FEA41-B881-4DA0-BAA4-0FA0146604E0}"/>
    <hyperlink ref="J572" r:id="rId62" xr:uid="{57486F3F-7FA6-4162-A911-71522790EFEC}"/>
    <hyperlink ref="J570" r:id="rId63" xr:uid="{C2EAF3F6-3B26-4085-9B96-22C61992EF50}"/>
    <hyperlink ref="J558" r:id="rId64" xr:uid="{5BE2F739-29C5-4EB5-9F55-BFF0E7B77398}"/>
    <hyperlink ref="J667" r:id="rId65" xr:uid="{6CE77161-0646-4E05-A954-CAD2ED3FCB57}"/>
    <hyperlink ref="J747" r:id="rId66" xr:uid="{9181CA99-D8E8-44C0-8D45-A57B29D0CCE8}"/>
    <hyperlink ref="J746" r:id="rId67" xr:uid="{D5DD51B4-782E-4C54-B506-CEEF084F1950}"/>
    <hyperlink ref="J745" r:id="rId68" xr:uid="{C5D5035A-D3B0-4E7E-89DE-E05EBCCAE48B}"/>
    <hyperlink ref="J744" r:id="rId69" xr:uid="{AC2136CE-CDB8-4AB2-8BEF-CD25AE668C26}"/>
    <hyperlink ref="K324" r:id="rId70" xr:uid="{703EBD2A-2B51-4619-A8F5-1D08CFA78584}"/>
    <hyperlink ref="K325" r:id="rId71" xr:uid="{037CCA4F-9A80-417F-BDCE-D5176CE47876}"/>
    <hyperlink ref="K326" r:id="rId72" xr:uid="{1F889E0F-A3F0-4B41-B44C-B457BA49159C}"/>
    <hyperlink ref="K327" r:id="rId73" xr:uid="{E907137B-6680-42DB-9408-59E6E5111A63}"/>
    <hyperlink ref="K328" r:id="rId74" xr:uid="{FBA3EA6D-008D-480A-8A6F-80AB07743E2D}"/>
    <hyperlink ref="K329" r:id="rId75" xr:uid="{41A84368-649D-416F-A60E-64EDC8B380D8}"/>
    <hyperlink ref="K330" r:id="rId76" xr:uid="{7F7F6F84-597F-4E53-9499-4CBFC6475F19}"/>
    <hyperlink ref="K331" r:id="rId77" xr:uid="{2BECE430-D90A-480C-B87B-A134043BBB1F}"/>
    <hyperlink ref="K332" r:id="rId78" xr:uid="{4746F995-20EC-4DE5-B274-882118121960}"/>
    <hyperlink ref="K333" r:id="rId79" xr:uid="{4AE6E9C1-5779-4496-A8BF-24FFB5C61BC3}"/>
    <hyperlink ref="K334" r:id="rId80" xr:uid="{4CD2A1D5-08E6-4A33-A5F0-90BB24A33483}"/>
    <hyperlink ref="K335" r:id="rId81" xr:uid="{0A6A1327-C36E-4600-AD29-01763B3D4DDB}"/>
    <hyperlink ref="K336" r:id="rId82" xr:uid="{53CF7026-0A77-4C00-B01A-078079F0DF7F}"/>
    <hyperlink ref="K337" r:id="rId83" xr:uid="{F32154A2-24EC-4ACA-9BD2-16B4DB0E86C8}"/>
    <hyperlink ref="K338" r:id="rId84" xr:uid="{3920343E-DA3C-4686-8987-CD4B4464C951}"/>
    <hyperlink ref="K339" r:id="rId85" xr:uid="{C62DE7F0-583F-4CF9-B38A-85E3E3838610}"/>
    <hyperlink ref="K340" r:id="rId86" xr:uid="{B7D9F75D-3AB0-4B75-BC7B-95E564CFC18C}"/>
    <hyperlink ref="K341" r:id="rId87" xr:uid="{CFCAE447-B204-485D-9364-507F59F837B9}"/>
    <hyperlink ref="K342" r:id="rId88" xr:uid="{10EC3347-C921-4DA7-AB3B-DC57BD875717}"/>
    <hyperlink ref="K343" r:id="rId89" xr:uid="{D09BA4C5-294A-431E-9BA6-611B97690F53}"/>
    <hyperlink ref="K344" r:id="rId90" xr:uid="{7F67A1D5-C0F1-48E8-8ED4-10EBD6776021}"/>
    <hyperlink ref="K345" r:id="rId91" xr:uid="{68B1BA5A-DD72-47D4-ACAA-A6237A966B19}"/>
    <hyperlink ref="K346" r:id="rId92" xr:uid="{65C0A220-8472-418A-87CE-C71F4B5FE8EB}"/>
    <hyperlink ref="K347" r:id="rId93" xr:uid="{1F49C752-92ED-4073-B4EB-0569269BE855}"/>
    <hyperlink ref="K348" r:id="rId94" xr:uid="{D2340165-6C07-4B08-B4C2-36CEE183FE53}"/>
    <hyperlink ref="K349" r:id="rId95" xr:uid="{E9FBD47B-C44D-43A3-A008-3CA53AA7D070}"/>
    <hyperlink ref="K350" r:id="rId96" xr:uid="{7B4A9D40-5DCF-4637-B8B7-B14B162CAF6C}"/>
    <hyperlink ref="K351" r:id="rId97" xr:uid="{7D6D711F-9F21-4D9B-8BD4-9D5C944E5B20}"/>
    <hyperlink ref="K352" r:id="rId98" xr:uid="{D43E38F4-B728-4ADF-9959-97B39202AAA3}"/>
    <hyperlink ref="K353" r:id="rId99" xr:uid="{997408C2-08D8-4DA4-A824-3C286CFECEE2}"/>
    <hyperlink ref="K354" r:id="rId100" xr:uid="{EA2CF2AF-0EA6-4D1B-BA40-B9C6398CEBD5}"/>
    <hyperlink ref="K355" r:id="rId101" xr:uid="{2E1A632E-0B2B-450A-AC6D-EE106BD3EC0A}"/>
    <hyperlink ref="K356" r:id="rId102" xr:uid="{2686D0B2-B142-4C5B-895E-D71CF15A4556}"/>
    <hyperlink ref="K357" r:id="rId103" xr:uid="{254A949F-BFDF-466C-A6B7-41AAE1EDDD79}"/>
    <hyperlink ref="K358" r:id="rId104" xr:uid="{08C98DCA-AD86-486B-B09D-2DEE46EB2245}"/>
    <hyperlink ref="F640" r:id="rId105" xr:uid="{CAA2FC45-BC3D-4F04-9A1D-23499A7A4E30}"/>
    <hyperlink ref="F641" r:id="rId106" xr:uid="{E281C871-91F8-4EDC-86DE-50711FD0A63E}"/>
    <hyperlink ref="F642" r:id="rId107" xr:uid="{02AD0F7D-7461-4D69-BAE9-BFBD6CD24391}"/>
    <hyperlink ref="F643" r:id="rId108" xr:uid="{01A6E8F8-1A40-4D36-A1DD-974B24FEB74A}"/>
    <hyperlink ref="J648" r:id="rId109" xr:uid="{7A847D5F-FD22-46F8-B1AA-0E48A46E7C80}"/>
    <hyperlink ref="J647" r:id="rId110" xr:uid="{D63BA2A7-D718-4269-B971-711EA966D3E1}"/>
    <hyperlink ref="J752" r:id="rId111" xr:uid="{9C3F59DA-9664-4547-9649-07820778AD08}"/>
    <hyperlink ref="I579" r:id="rId112" xr:uid="{91FF6736-BC81-4484-8248-09A2B54A08C3}"/>
    <hyperlink ref="I580" r:id="rId113" xr:uid="{8E2BC163-6A02-4266-810F-602D31553842}"/>
    <hyperlink ref="F549" r:id="rId114" xr:uid="{D5BBA143-5056-48B9-80B3-DCAA064CB589}"/>
    <hyperlink ref="L462" r:id="rId115" xr:uid="{766898B1-B97D-4A0B-9952-928A600FB867}"/>
    <hyperlink ref="M488" r:id="rId116" xr:uid="{7FDDBFB8-DCAA-4EBF-A644-2820122A4FE5}"/>
    <hyperlink ref="I578" r:id="rId117" xr:uid="{E84E23AD-8F05-4D8E-813E-2E8E33533398}"/>
    <hyperlink ref="L622" r:id="rId118" xr:uid="{9E0B15C4-64EF-4123-BBD1-769E83120FC1}"/>
    <hyperlink ref="L623" r:id="rId119" xr:uid="{4BAB7F2C-7829-4DAA-92A2-4DC98EE6F34C}"/>
    <hyperlink ref="L624" r:id="rId120" xr:uid="{749AF9E2-B39F-4B92-9285-2AA8C59716B4}"/>
    <hyperlink ref="L625" r:id="rId121" xr:uid="{24604A33-14AC-438A-84AD-1F250EDE7FDC}"/>
    <hyperlink ref="L626" r:id="rId122" xr:uid="{D3B67813-E98D-41BA-8ED6-251056934F9F}"/>
    <hyperlink ref="L636" r:id="rId123" xr:uid="{5CA7927B-AAF7-4DD3-AE00-427423E1734E}"/>
    <hyperlink ref="L627" r:id="rId124" xr:uid="{A1C75999-11B2-4E67-B6D1-79416FF01733}"/>
    <hyperlink ref="L628" r:id="rId125" xr:uid="{C7364B5C-A385-4A61-A861-35707A85B021}"/>
    <hyperlink ref="L629" r:id="rId126" xr:uid="{C26D6FFB-9078-4E05-8195-1126F9C01DF5}"/>
    <hyperlink ref="L635" r:id="rId127" xr:uid="{46254D08-B4A8-42EC-B145-A1CC7FC6F2DE}"/>
    <hyperlink ref="L633" r:id="rId128" xr:uid="{CFCEDA59-4255-45DE-9F1D-C219CD1CC523}"/>
    <hyperlink ref="L634" r:id="rId129" xr:uid="{E36EBD39-C7DE-4E86-813A-72C8ACD1398A}"/>
    <hyperlink ref="L630" r:id="rId130" xr:uid="{AA57F10A-2524-45D1-9297-6C1383D75D45}"/>
    <hyperlink ref="L631" r:id="rId131" xr:uid="{1F8A1DFC-6FE8-4883-AFC7-E5D84C414998}"/>
    <hyperlink ref="L632" r:id="rId132" xr:uid="{48C17D9C-DF78-4A8B-9C4B-018719096AFB}"/>
    <hyperlink ref="B16" r:id="rId133" xr:uid="{46E2BCD8-9C60-440C-8D89-2CBCDD190337}"/>
  </hyperlinks>
  <pageMargins left="0.23622047244094491" right="0.23622047244094491" top="0.35433070866141736" bottom="0.35433070866141736" header="0.31496062992125984" footer="0.11811023622047245"/>
  <pageSetup paperSize="9" scale="60" orientation="landscape" r:id="rId134"/>
  <headerFooter>
    <oddFooter>&amp;LGAD Municipal Francisco de Orellana&amp;C&amp;N de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workbookViewId="0">
      <selection activeCell="J2" sqref="J2"/>
    </sheetView>
  </sheetViews>
  <sheetFormatPr baseColWidth="10" defaultColWidth="11" defaultRowHeight="15"/>
  <cols>
    <col min="1" max="1" width="23.28515625" customWidth="1"/>
    <col min="2" max="2" width="16.7109375" customWidth="1"/>
    <col min="3" max="3" width="16" customWidth="1"/>
    <col min="4" max="4" width="15.7109375" customWidth="1"/>
    <col min="5" max="5" width="14.140625" customWidth="1"/>
    <col min="6" max="7" width="15.140625" customWidth="1"/>
    <col min="8" max="8" width="12.7109375" customWidth="1"/>
  </cols>
  <sheetData>
    <row r="1" spans="1:8" ht="18.75">
      <c r="A1" s="755" t="s">
        <v>1431</v>
      </c>
      <c r="B1" s="755"/>
      <c r="C1" s="755"/>
      <c r="D1" s="755"/>
      <c r="E1" s="755"/>
      <c r="F1" s="755"/>
      <c r="G1" s="755"/>
      <c r="H1" s="755"/>
    </row>
    <row r="2" spans="1:8">
      <c r="A2" s="123"/>
      <c r="B2" s="123"/>
    </row>
    <row r="3" spans="1:8" ht="22.5">
      <c r="A3" s="126" t="s">
        <v>896</v>
      </c>
      <c r="B3" s="126" t="s">
        <v>903</v>
      </c>
      <c r="C3" s="127" t="s">
        <v>898</v>
      </c>
      <c r="D3" s="127" t="s">
        <v>899</v>
      </c>
      <c r="E3" s="127" t="s">
        <v>900</v>
      </c>
      <c r="F3" s="126" t="s">
        <v>897</v>
      </c>
      <c r="G3" s="126" t="s">
        <v>901</v>
      </c>
      <c r="H3" s="126" t="s">
        <v>904</v>
      </c>
    </row>
    <row r="4" spans="1:8">
      <c r="A4" s="86" t="s">
        <v>592</v>
      </c>
      <c r="B4" s="86"/>
      <c r="C4" s="122">
        <v>278163.46000000002</v>
      </c>
      <c r="D4" s="122">
        <v>270210.28000000003</v>
      </c>
      <c r="E4" s="122">
        <v>270210.28000000003</v>
      </c>
      <c r="F4" s="128">
        <f t="shared" ref="F4:F25" si="0">+D4/C4</f>
        <v>0.97140825038630163</v>
      </c>
      <c r="G4" s="129">
        <f>+E4/C4</f>
        <v>0.97140825038630163</v>
      </c>
      <c r="H4" s="206"/>
    </row>
    <row r="5" spans="1:8">
      <c r="A5" s="86" t="s">
        <v>594</v>
      </c>
      <c r="B5" s="86"/>
      <c r="C5" s="122">
        <v>200608.7</v>
      </c>
      <c r="D5" s="122">
        <v>187371.15</v>
      </c>
      <c r="E5" s="122">
        <v>174580.67</v>
      </c>
      <c r="F5" s="128">
        <f t="shared" si="0"/>
        <v>0.934013081187406</v>
      </c>
      <c r="G5" s="129">
        <f t="shared" ref="G5:G25" si="1">+E5/C5</f>
        <v>0.87025472973006657</v>
      </c>
      <c r="H5" s="206"/>
    </row>
    <row r="6" spans="1:8" ht="25.5">
      <c r="A6" s="86" t="s">
        <v>880</v>
      </c>
      <c r="B6" s="86"/>
      <c r="C6" s="122">
        <v>116650.3</v>
      </c>
      <c r="D6" s="122">
        <v>109990.77</v>
      </c>
      <c r="E6" s="122">
        <v>108704.89</v>
      </c>
      <c r="F6" s="128">
        <f t="shared" si="0"/>
        <v>0.94291030541713139</v>
      </c>
      <c r="G6" s="129">
        <f t="shared" si="1"/>
        <v>0.93188693042366799</v>
      </c>
      <c r="H6" s="206"/>
    </row>
    <row r="7" spans="1:8" ht="25.5">
      <c r="A7" s="86" t="s">
        <v>902</v>
      </c>
      <c r="B7" s="132">
        <v>394497.6</v>
      </c>
      <c r="C7" s="122">
        <v>370967.05</v>
      </c>
      <c r="D7" s="122">
        <v>355981.55</v>
      </c>
      <c r="E7" s="122">
        <v>344419.87</v>
      </c>
      <c r="F7" s="128">
        <f t="shared" si="0"/>
        <v>0.95960422900093145</v>
      </c>
      <c r="G7" s="129">
        <f t="shared" si="1"/>
        <v>0.92843790304287133</v>
      </c>
      <c r="H7" s="129">
        <f>+E7/B7</f>
        <v>0.87305948122371346</v>
      </c>
    </row>
    <row r="8" spans="1:8" ht="25.5">
      <c r="A8" s="86" t="s">
        <v>881</v>
      </c>
      <c r="B8" s="132">
        <v>242797.46</v>
      </c>
      <c r="C8" s="122">
        <v>209093.05</v>
      </c>
      <c r="D8" s="122">
        <v>195686.97</v>
      </c>
      <c r="E8" s="122">
        <v>193192.37</v>
      </c>
      <c r="F8" s="128">
        <f t="shared" si="0"/>
        <v>0.9358846217031126</v>
      </c>
      <c r="G8" s="129">
        <f t="shared" si="1"/>
        <v>0.92395404820963689</v>
      </c>
      <c r="H8" s="129">
        <f t="shared" ref="H8:H25" si="2">+E8/B8</f>
        <v>0.79569353814492128</v>
      </c>
    </row>
    <row r="9" spans="1:8">
      <c r="A9" s="86" t="s">
        <v>602</v>
      </c>
      <c r="B9" s="132">
        <v>1453007.66</v>
      </c>
      <c r="C9" s="122">
        <v>1382059.06</v>
      </c>
      <c r="D9" s="122">
        <v>1331411.2</v>
      </c>
      <c r="E9" s="122">
        <v>1171419.6000000001</v>
      </c>
      <c r="F9" s="128">
        <f t="shared" si="0"/>
        <v>0.96335333165863402</v>
      </c>
      <c r="G9" s="129">
        <f t="shared" si="1"/>
        <v>0.84759011673495344</v>
      </c>
      <c r="H9" s="129">
        <f t="shared" si="2"/>
        <v>0.80620332035964637</v>
      </c>
    </row>
    <row r="10" spans="1:8" ht="25.5">
      <c r="A10" s="86" t="s">
        <v>882</v>
      </c>
      <c r="B10" s="132">
        <v>1250230.44</v>
      </c>
      <c r="C10" s="122">
        <v>1549325.71</v>
      </c>
      <c r="D10" s="122">
        <v>1523316.74</v>
      </c>
      <c r="E10" s="122">
        <v>1518783.27</v>
      </c>
      <c r="F10" s="128">
        <f t="shared" si="0"/>
        <v>0.98321271645327568</v>
      </c>
      <c r="G10" s="129">
        <f t="shared" si="1"/>
        <v>0.98028662417278289</v>
      </c>
      <c r="H10" s="129">
        <f t="shared" si="2"/>
        <v>1.2148026646991574</v>
      </c>
    </row>
    <row r="11" spans="1:8">
      <c r="A11" s="86" t="s">
        <v>606</v>
      </c>
      <c r="B11" s="132">
        <v>973254.16</v>
      </c>
      <c r="C11" s="122">
        <v>907106.06</v>
      </c>
      <c r="D11" s="122">
        <v>861828.11</v>
      </c>
      <c r="E11" s="122">
        <v>841790.14</v>
      </c>
      <c r="F11" s="128">
        <f t="shared" si="0"/>
        <v>0.95008527448267732</v>
      </c>
      <c r="G11" s="129">
        <f t="shared" si="1"/>
        <v>0.92799527764151413</v>
      </c>
      <c r="H11" s="129">
        <f t="shared" si="2"/>
        <v>0.86492323855055497</v>
      </c>
    </row>
    <row r="12" spans="1:8" ht="25.5">
      <c r="A12" s="86" t="s">
        <v>883</v>
      </c>
      <c r="B12" s="132">
        <v>2467672.09</v>
      </c>
      <c r="C12" s="122">
        <v>2919436.94</v>
      </c>
      <c r="D12" s="122">
        <v>2651380.62</v>
      </c>
      <c r="E12" s="122">
        <v>2426165.5699999998</v>
      </c>
      <c r="F12" s="128">
        <f t="shared" si="0"/>
        <v>0.90818218529494943</v>
      </c>
      <c r="G12" s="129">
        <f t="shared" si="1"/>
        <v>0.8310388680633739</v>
      </c>
      <c r="H12" s="129">
        <f t="shared" si="2"/>
        <v>0.98317988837811909</v>
      </c>
    </row>
    <row r="13" spans="1:8" ht="25.5">
      <c r="A13" s="86" t="s">
        <v>884</v>
      </c>
      <c r="B13" s="132">
        <v>895093.54</v>
      </c>
      <c r="C13" s="122">
        <v>736791.45</v>
      </c>
      <c r="D13" s="122">
        <v>709219.85</v>
      </c>
      <c r="E13" s="122">
        <v>701247.46</v>
      </c>
      <c r="F13" s="128">
        <f t="shared" si="0"/>
        <v>0.9625788274280328</v>
      </c>
      <c r="G13" s="129">
        <f t="shared" si="1"/>
        <v>0.95175841142021944</v>
      </c>
      <c r="H13" s="129">
        <f t="shared" si="2"/>
        <v>0.78343483520169288</v>
      </c>
    </row>
    <row r="14" spans="1:8" ht="25.5">
      <c r="A14" s="86" t="s">
        <v>885</v>
      </c>
      <c r="B14" s="132">
        <v>981871.29</v>
      </c>
      <c r="C14" s="122">
        <v>1042041.82</v>
      </c>
      <c r="D14" s="122">
        <v>1027430.46</v>
      </c>
      <c r="E14" s="122">
        <v>368519.55</v>
      </c>
      <c r="F14" s="128">
        <f t="shared" si="0"/>
        <v>0.98597814433205766</v>
      </c>
      <c r="G14" s="129">
        <f t="shared" si="1"/>
        <v>0.35365140143799606</v>
      </c>
      <c r="H14" s="129">
        <f t="shared" si="2"/>
        <v>0.37532368422749174</v>
      </c>
    </row>
    <row r="15" spans="1:8">
      <c r="A15" s="86" t="s">
        <v>886</v>
      </c>
      <c r="B15" s="132">
        <v>1280545.43</v>
      </c>
      <c r="C15" s="122">
        <v>971384.76</v>
      </c>
      <c r="D15" s="122">
        <v>893088.64</v>
      </c>
      <c r="E15" s="122">
        <v>890896.4</v>
      </c>
      <c r="F15" s="128">
        <f t="shared" si="0"/>
        <v>0.91939741776471762</v>
      </c>
      <c r="G15" s="129">
        <f t="shared" si="1"/>
        <v>0.91714059833510253</v>
      </c>
      <c r="H15" s="129">
        <f t="shared" si="2"/>
        <v>0.69571635580316749</v>
      </c>
    </row>
    <row r="16" spans="1:8" ht="25.5">
      <c r="A16" s="86" t="s">
        <v>887</v>
      </c>
      <c r="B16" s="132">
        <v>1253125.05</v>
      </c>
      <c r="C16" s="122">
        <v>1192833.32</v>
      </c>
      <c r="D16" s="122">
        <v>1144910.58</v>
      </c>
      <c r="E16" s="122">
        <v>1011020.69</v>
      </c>
      <c r="F16" s="128">
        <f t="shared" si="0"/>
        <v>0.95982444554784907</v>
      </c>
      <c r="G16" s="129">
        <f t="shared" si="1"/>
        <v>0.84757918231190921</v>
      </c>
      <c r="H16" s="129">
        <f t="shared" si="2"/>
        <v>0.80679952092570484</v>
      </c>
    </row>
    <row r="17" spans="1:8">
      <c r="A17" s="86" t="s">
        <v>888</v>
      </c>
      <c r="B17" s="132">
        <v>5912028.6699999999</v>
      </c>
      <c r="C17" s="122">
        <v>3375067.66</v>
      </c>
      <c r="D17" s="122">
        <v>3232104.35</v>
      </c>
      <c r="E17" s="122">
        <v>2747681.85</v>
      </c>
      <c r="F17" s="128">
        <f t="shared" si="0"/>
        <v>0.95764134992185612</v>
      </c>
      <c r="G17" s="129">
        <f t="shared" si="1"/>
        <v>0.81411163472793902</v>
      </c>
      <c r="H17" s="129">
        <f t="shared" si="2"/>
        <v>0.46476125258709211</v>
      </c>
    </row>
    <row r="18" spans="1:8">
      <c r="A18" s="86" t="s">
        <v>889</v>
      </c>
      <c r="B18" s="132">
        <v>1042310.2</v>
      </c>
      <c r="C18" s="122">
        <v>1070587.3700000001</v>
      </c>
      <c r="D18" s="122">
        <v>1068465.3999999999</v>
      </c>
      <c r="E18" s="122">
        <v>1062931.03</v>
      </c>
      <c r="F18" s="128">
        <f t="shared" si="0"/>
        <v>0.9980179385079051</v>
      </c>
      <c r="G18" s="129">
        <f t="shared" si="1"/>
        <v>0.99284846784620662</v>
      </c>
      <c r="H18" s="129">
        <f t="shared" si="2"/>
        <v>1.0197837745423579</v>
      </c>
    </row>
    <row r="19" spans="1:8" ht="25.5">
      <c r="A19" s="86" t="s">
        <v>890</v>
      </c>
      <c r="B19" s="132">
        <v>1993411.71</v>
      </c>
      <c r="C19" s="122">
        <v>2367723.25</v>
      </c>
      <c r="D19" s="122">
        <v>2304086.69</v>
      </c>
      <c r="E19" s="122">
        <v>2074267.64</v>
      </c>
      <c r="F19" s="128">
        <f t="shared" si="0"/>
        <v>0.97312331160324583</v>
      </c>
      <c r="G19" s="129">
        <f t="shared" si="1"/>
        <v>0.87606000405663964</v>
      </c>
      <c r="H19" s="129">
        <f t="shared" si="2"/>
        <v>1.0405615807283484</v>
      </c>
    </row>
    <row r="20" spans="1:8" ht="18.75" customHeight="1">
      <c r="A20" s="86" t="s">
        <v>891</v>
      </c>
      <c r="B20" s="132">
        <v>17163008.379999999</v>
      </c>
      <c r="C20" s="122">
        <v>14074294.869999999</v>
      </c>
      <c r="D20" s="122">
        <v>13041399.24</v>
      </c>
      <c r="E20" s="122">
        <v>9866144.9700000007</v>
      </c>
      <c r="F20" s="128">
        <f t="shared" si="0"/>
        <v>0.92661119867527697</v>
      </c>
      <c r="G20" s="129">
        <f t="shared" si="1"/>
        <v>0.70100456620602269</v>
      </c>
      <c r="H20" s="129">
        <f t="shared" si="2"/>
        <v>0.57484939420626213</v>
      </c>
    </row>
    <row r="21" spans="1:8" ht="25.5">
      <c r="A21" s="86" t="s">
        <v>892</v>
      </c>
      <c r="B21" s="132">
        <v>7614246.6299999999</v>
      </c>
      <c r="C21" s="122">
        <v>10771851.68</v>
      </c>
      <c r="D21" s="122">
        <v>10614478.880000001</v>
      </c>
      <c r="E21" s="122">
        <v>4573208.5</v>
      </c>
      <c r="F21" s="128">
        <f t="shared" si="0"/>
        <v>0.98539036697913396</v>
      </c>
      <c r="G21" s="129">
        <f t="shared" si="1"/>
        <v>0.42455175171888371</v>
      </c>
      <c r="H21" s="129">
        <f t="shared" si="2"/>
        <v>0.60061207920185267</v>
      </c>
    </row>
    <row r="22" spans="1:8" ht="25.5">
      <c r="A22" s="86" t="s">
        <v>893</v>
      </c>
      <c r="B22" s="132">
        <v>1344702.71</v>
      </c>
      <c r="C22" s="122">
        <v>1818929.73</v>
      </c>
      <c r="D22" s="122">
        <v>1780016.09</v>
      </c>
      <c r="E22" s="122">
        <v>838900.32</v>
      </c>
      <c r="F22" s="128">
        <f t="shared" si="0"/>
        <v>0.978606298331272</v>
      </c>
      <c r="G22" s="129">
        <f t="shared" si="1"/>
        <v>0.46120545844286132</v>
      </c>
      <c r="H22" s="129">
        <f>+E22/B22</f>
        <v>0.62385560299792953</v>
      </c>
    </row>
    <row r="23" spans="1:8" ht="25.5">
      <c r="A23" s="86" t="s">
        <v>660</v>
      </c>
      <c r="B23" s="132"/>
      <c r="C23" s="122">
        <v>607915.27</v>
      </c>
      <c r="D23" s="122">
        <v>511132.81</v>
      </c>
      <c r="E23" s="122">
        <v>476985.83</v>
      </c>
      <c r="F23" s="128">
        <f t="shared" si="0"/>
        <v>0.84079613594835345</v>
      </c>
      <c r="G23" s="129">
        <f t="shared" si="1"/>
        <v>0.78462551203887343</v>
      </c>
      <c r="H23" s="129"/>
    </row>
    <row r="24" spans="1:8">
      <c r="A24" s="86" t="s">
        <v>894</v>
      </c>
      <c r="B24" s="132"/>
      <c r="C24" s="122">
        <v>7220059.4500000002</v>
      </c>
      <c r="D24" s="122">
        <v>5244335.54</v>
      </c>
      <c r="E24" s="122">
        <v>5202583.71</v>
      </c>
      <c r="F24" s="128">
        <f t="shared" si="0"/>
        <v>0.72635628228795257</v>
      </c>
      <c r="G24" s="129">
        <f t="shared" si="1"/>
        <v>0.72057352796451002</v>
      </c>
      <c r="H24" s="129"/>
    </row>
    <row r="25" spans="1:8">
      <c r="A25" s="54" t="s">
        <v>895</v>
      </c>
      <c r="B25" s="122">
        <f>SUM(B4:B24)</f>
        <v>46261803.020000003</v>
      </c>
      <c r="C25" s="122">
        <f>SUM(C4:C24)</f>
        <v>53182890.960000001</v>
      </c>
      <c r="D25" s="122">
        <f>SUM(D4:D24)</f>
        <v>49057845.920000009</v>
      </c>
      <c r="E25" s="122">
        <f>SUM(E4:E24)</f>
        <v>36863654.609999999</v>
      </c>
      <c r="F25" s="128">
        <f t="shared" si="0"/>
        <v>0.92243661513055908</v>
      </c>
      <c r="G25" s="129">
        <f t="shared" si="1"/>
        <v>0.6931487541308341</v>
      </c>
      <c r="H25" s="129">
        <f t="shared" si="2"/>
        <v>0.7968486354512172</v>
      </c>
    </row>
    <row r="27" spans="1:8" ht="18.75">
      <c r="A27" s="754" t="s">
        <v>1430</v>
      </c>
      <c r="B27" s="754"/>
      <c r="C27" s="754"/>
      <c r="D27" s="754"/>
    </row>
    <row r="28" spans="1:8" ht="22.5">
      <c r="A28" s="209" t="s">
        <v>896</v>
      </c>
      <c r="B28" s="209" t="s">
        <v>903</v>
      </c>
      <c r="C28" s="210" t="s">
        <v>900</v>
      </c>
      <c r="D28" s="209" t="s">
        <v>1429</v>
      </c>
      <c r="E28" s="207"/>
      <c r="F28" s="216">
        <f>+C45/C25</f>
        <v>0.57594817951957378</v>
      </c>
      <c r="G28" s="216">
        <f>+B25/C25</f>
        <v>0.86986251000898962</v>
      </c>
    </row>
    <row r="29" spans="1:8" ht="33.75">
      <c r="A29" s="211" t="s">
        <v>902</v>
      </c>
      <c r="B29" s="212">
        <v>394497.6</v>
      </c>
      <c r="C29" s="213">
        <v>344419.87</v>
      </c>
      <c r="D29" s="214">
        <f t="shared" ref="D29:D45" si="3">+C29/B29</f>
        <v>0.87305948122371346</v>
      </c>
      <c r="E29" s="208"/>
    </row>
    <row r="30" spans="1:8" ht="22.5">
      <c r="A30" s="211" t="s">
        <v>881</v>
      </c>
      <c r="B30" s="212">
        <v>242797.46</v>
      </c>
      <c r="C30" s="213">
        <v>193192.37</v>
      </c>
      <c r="D30" s="214">
        <f t="shared" si="3"/>
        <v>0.79569353814492128</v>
      </c>
      <c r="E30" s="208"/>
    </row>
    <row r="31" spans="1:8">
      <c r="A31" s="211" t="s">
        <v>602</v>
      </c>
      <c r="B31" s="212">
        <v>1453007.66</v>
      </c>
      <c r="C31" s="213">
        <v>1171419.6000000001</v>
      </c>
      <c r="D31" s="214">
        <f t="shared" si="3"/>
        <v>0.80620332035964637</v>
      </c>
      <c r="E31" s="208"/>
    </row>
    <row r="32" spans="1:8" ht="22.5">
      <c r="A32" s="211" t="s">
        <v>882</v>
      </c>
      <c r="B32" s="212">
        <v>1250230.44</v>
      </c>
      <c r="C32" s="213">
        <v>1518783.27</v>
      </c>
      <c r="D32" s="214">
        <f t="shared" si="3"/>
        <v>1.2148026646991574</v>
      </c>
      <c r="E32" s="208"/>
    </row>
    <row r="33" spans="1:16">
      <c r="A33" s="211" t="s">
        <v>606</v>
      </c>
      <c r="B33" s="212">
        <v>973254.16</v>
      </c>
      <c r="C33" s="213">
        <v>841790.14</v>
      </c>
      <c r="D33" s="214">
        <f t="shared" si="3"/>
        <v>0.86492323855055497</v>
      </c>
      <c r="E33" s="208"/>
    </row>
    <row r="34" spans="1:16" ht="22.5">
      <c r="A34" s="211" t="s">
        <v>883</v>
      </c>
      <c r="B34" s="212">
        <v>2467672.09</v>
      </c>
      <c r="C34" s="213">
        <v>2426165.5699999998</v>
      </c>
      <c r="D34" s="214">
        <f t="shared" si="3"/>
        <v>0.98317988837811909</v>
      </c>
      <c r="E34" s="208"/>
    </row>
    <row r="35" spans="1:16" ht="33.75">
      <c r="A35" s="211" t="s">
        <v>884</v>
      </c>
      <c r="B35" s="212">
        <v>895093.54</v>
      </c>
      <c r="C35" s="213">
        <v>701247.46</v>
      </c>
      <c r="D35" s="214">
        <f t="shared" si="3"/>
        <v>0.78343483520169288</v>
      </c>
      <c r="E35" s="208"/>
    </row>
    <row r="36" spans="1:16" ht="33.75">
      <c r="A36" s="211" t="s">
        <v>885</v>
      </c>
      <c r="B36" s="212">
        <v>981871.29</v>
      </c>
      <c r="C36" s="213">
        <v>368519.55</v>
      </c>
      <c r="D36" s="214">
        <f t="shared" si="3"/>
        <v>0.37532368422749174</v>
      </c>
      <c r="E36" s="208"/>
      <c r="P36">
        <f>Q37</f>
        <v>0</v>
      </c>
    </row>
    <row r="37" spans="1:16">
      <c r="A37" s="211" t="s">
        <v>886</v>
      </c>
      <c r="B37" s="212">
        <v>1280545.43</v>
      </c>
      <c r="C37" s="213">
        <v>890896.4</v>
      </c>
      <c r="D37" s="214">
        <f t="shared" si="3"/>
        <v>0.69571635580316749</v>
      </c>
      <c r="E37" s="208"/>
    </row>
    <row r="38" spans="1:16" ht="22.5">
      <c r="A38" s="211" t="s">
        <v>887</v>
      </c>
      <c r="B38" s="212">
        <v>1253125.05</v>
      </c>
      <c r="C38" s="213">
        <v>1011020.69</v>
      </c>
      <c r="D38" s="214">
        <f t="shared" si="3"/>
        <v>0.80679952092570484</v>
      </c>
      <c r="E38" s="208"/>
    </row>
    <row r="39" spans="1:16">
      <c r="A39" s="211" t="s">
        <v>888</v>
      </c>
      <c r="B39" s="212">
        <v>5912028.6699999999</v>
      </c>
      <c r="C39" s="213">
        <v>2747681.85</v>
      </c>
      <c r="D39" s="214">
        <f t="shared" si="3"/>
        <v>0.46476125258709211</v>
      </c>
      <c r="E39" s="208"/>
    </row>
    <row r="40" spans="1:16">
      <c r="A40" s="211" t="s">
        <v>889</v>
      </c>
      <c r="B40" s="212">
        <v>1042310.2</v>
      </c>
      <c r="C40" s="213">
        <v>1062931.03</v>
      </c>
      <c r="D40" s="214">
        <f t="shared" si="3"/>
        <v>1.0197837745423579</v>
      </c>
      <c r="E40" s="208"/>
    </row>
    <row r="41" spans="1:16" ht="22.5">
      <c r="A41" s="211" t="s">
        <v>890</v>
      </c>
      <c r="B41" s="212">
        <v>1993411.71</v>
      </c>
      <c r="C41" s="213">
        <v>2074267.64</v>
      </c>
      <c r="D41" s="214">
        <f t="shared" si="3"/>
        <v>1.0405615807283484</v>
      </c>
      <c r="E41" s="208"/>
    </row>
    <row r="42" spans="1:16" ht="22.5">
      <c r="A42" s="211" t="s">
        <v>891</v>
      </c>
      <c r="B42" s="212">
        <v>17163008.379999999</v>
      </c>
      <c r="C42" s="213">
        <v>9866144.9700000007</v>
      </c>
      <c r="D42" s="214">
        <f t="shared" si="3"/>
        <v>0.57484939420626213</v>
      </c>
      <c r="E42" s="208"/>
    </row>
    <row r="43" spans="1:16" ht="22.5">
      <c r="A43" s="211" t="s">
        <v>892</v>
      </c>
      <c r="B43" s="212">
        <v>7614246.6299999999</v>
      </c>
      <c r="C43" s="213">
        <v>4573208.5</v>
      </c>
      <c r="D43" s="214">
        <f t="shared" si="3"/>
        <v>0.60061207920185267</v>
      </c>
      <c r="E43" s="208"/>
    </row>
    <row r="44" spans="1:16" ht="22.5">
      <c r="A44" s="211" t="s">
        <v>893</v>
      </c>
      <c r="B44" s="212">
        <v>1344702.71</v>
      </c>
      <c r="C44" s="213">
        <v>838900.32</v>
      </c>
      <c r="D44" s="214">
        <f t="shared" si="3"/>
        <v>0.62385560299792953</v>
      </c>
      <c r="E44" s="208"/>
    </row>
    <row r="45" spans="1:16">
      <c r="A45" s="215" t="s">
        <v>895</v>
      </c>
      <c r="B45" s="213">
        <f>SUM(B29:B44)</f>
        <v>46261803.020000003</v>
      </c>
      <c r="C45" s="213">
        <f>SUM(C29:C44)</f>
        <v>30630589.23</v>
      </c>
      <c r="D45" s="214">
        <f t="shared" si="3"/>
        <v>0.66211403858941076</v>
      </c>
      <c r="E45" s="208"/>
      <c r="F45">
        <f>+C45/B45</f>
        <v>0.66211403858941076</v>
      </c>
    </row>
  </sheetData>
  <mergeCells count="2">
    <mergeCell ref="A27:D27"/>
    <mergeCell ref="A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9981-4A78-4C65-9297-137EA62B8CB9}">
  <dimension ref="A1:AU23"/>
  <sheetViews>
    <sheetView workbookViewId="0"/>
  </sheetViews>
  <sheetFormatPr baseColWidth="10" defaultRowHeight="15"/>
  <cols>
    <col min="1" max="1" width="5.7109375" bestFit="1" customWidth="1"/>
    <col min="2" max="2" width="46" customWidth="1"/>
    <col min="3" max="3" width="11.85546875" customWidth="1"/>
    <col min="4" max="4" width="10.28515625" customWidth="1"/>
    <col min="5" max="5" width="13.7109375" bestFit="1" customWidth="1"/>
    <col min="8" max="8" width="36.28515625" customWidth="1"/>
    <col min="14" max="14" width="41.42578125" customWidth="1"/>
    <col min="20" max="20" width="40.28515625" customWidth="1"/>
    <col min="26" max="26" width="54.85546875" customWidth="1"/>
    <col min="32" max="32" width="37.5703125" customWidth="1"/>
    <col min="37" max="37" width="8.85546875" customWidth="1"/>
    <col min="38" max="38" width="43.5703125" customWidth="1"/>
    <col min="44" max="44" width="43.7109375" customWidth="1"/>
  </cols>
  <sheetData>
    <row r="1" spans="1:47">
      <c r="A1" s="124" t="s">
        <v>935</v>
      </c>
      <c r="G1" s="124" t="s">
        <v>936</v>
      </c>
      <c r="M1" s="177" t="s">
        <v>936</v>
      </c>
      <c r="S1" s="177" t="s">
        <v>1120</v>
      </c>
      <c r="Y1" s="177" t="s">
        <v>1120</v>
      </c>
      <c r="AE1" s="177" t="s">
        <v>1121</v>
      </c>
      <c r="AK1" s="177" t="s">
        <v>1122</v>
      </c>
      <c r="AQ1" s="177" t="s">
        <v>1122</v>
      </c>
    </row>
    <row r="2" spans="1:47">
      <c r="A2" s="760" t="s">
        <v>43</v>
      </c>
      <c r="B2" s="760"/>
      <c r="C2" s="756" t="s">
        <v>45</v>
      </c>
      <c r="D2" s="757"/>
      <c r="G2" s="760" t="s">
        <v>43</v>
      </c>
      <c r="H2" s="760"/>
      <c r="I2" s="756" t="s">
        <v>45</v>
      </c>
      <c r="J2" s="757"/>
      <c r="M2" s="758" t="s">
        <v>43</v>
      </c>
      <c r="N2" s="759"/>
      <c r="O2" s="756" t="s">
        <v>45</v>
      </c>
      <c r="P2" s="757"/>
      <c r="S2" s="758" t="s">
        <v>43</v>
      </c>
      <c r="T2" s="759"/>
      <c r="U2" s="756" t="s">
        <v>45</v>
      </c>
      <c r="V2" s="757"/>
      <c r="Y2" s="758" t="s">
        <v>43</v>
      </c>
      <c r="Z2" s="759"/>
      <c r="AA2" s="756" t="s">
        <v>45</v>
      </c>
      <c r="AB2" s="757"/>
      <c r="AE2" s="758" t="s">
        <v>43</v>
      </c>
      <c r="AF2" s="759"/>
      <c r="AG2" s="756" t="s">
        <v>45</v>
      </c>
      <c r="AH2" s="757"/>
      <c r="AK2" s="758" t="s">
        <v>43</v>
      </c>
      <c r="AL2" s="759"/>
      <c r="AM2" s="756" t="s">
        <v>45</v>
      </c>
      <c r="AN2" s="757"/>
      <c r="AQ2" s="758" t="s">
        <v>43</v>
      </c>
      <c r="AR2" s="759"/>
      <c r="AS2" s="756" t="s">
        <v>45</v>
      </c>
      <c r="AT2" s="757"/>
    </row>
    <row r="3" spans="1:47">
      <c r="A3" s="142" t="s">
        <v>934</v>
      </c>
      <c r="B3" s="142" t="s">
        <v>931</v>
      </c>
      <c r="C3" s="143" t="s">
        <v>932</v>
      </c>
      <c r="D3" s="143" t="s">
        <v>933</v>
      </c>
      <c r="E3" s="124" t="s">
        <v>930</v>
      </c>
      <c r="G3" s="142" t="s">
        <v>934</v>
      </c>
      <c r="H3" s="142" t="s">
        <v>931</v>
      </c>
      <c r="I3" s="143" t="s">
        <v>932</v>
      </c>
      <c r="J3" s="143" t="s">
        <v>933</v>
      </c>
      <c r="M3" s="142" t="s">
        <v>934</v>
      </c>
      <c r="N3" s="142" t="s">
        <v>931</v>
      </c>
      <c r="O3" s="143" t="s">
        <v>932</v>
      </c>
      <c r="P3" s="143" t="s">
        <v>933</v>
      </c>
      <c r="S3" s="142" t="s">
        <v>934</v>
      </c>
      <c r="T3" s="142" t="s">
        <v>931</v>
      </c>
      <c r="U3" s="143" t="s">
        <v>932</v>
      </c>
      <c r="V3" s="143" t="s">
        <v>933</v>
      </c>
      <c r="Y3" s="142" t="s">
        <v>934</v>
      </c>
      <c r="Z3" s="142" t="s">
        <v>931</v>
      </c>
      <c r="AA3" s="143" t="s">
        <v>932</v>
      </c>
      <c r="AB3" s="143" t="s">
        <v>933</v>
      </c>
      <c r="AE3" s="142" t="s">
        <v>934</v>
      </c>
      <c r="AF3" s="142" t="s">
        <v>931</v>
      </c>
      <c r="AG3" s="143" t="s">
        <v>932</v>
      </c>
      <c r="AH3" s="143" t="s">
        <v>933</v>
      </c>
      <c r="AK3" s="142" t="s">
        <v>934</v>
      </c>
      <c r="AL3" s="142" t="s">
        <v>931</v>
      </c>
      <c r="AM3" s="143" t="s">
        <v>932</v>
      </c>
      <c r="AN3" s="143" t="s">
        <v>933</v>
      </c>
      <c r="AQ3" s="142" t="s">
        <v>934</v>
      </c>
      <c r="AR3" s="142" t="s">
        <v>931</v>
      </c>
      <c r="AS3" s="143" t="s">
        <v>932</v>
      </c>
      <c r="AT3" s="143" t="s">
        <v>933</v>
      </c>
    </row>
    <row r="4" spans="1:47" ht="55.5" customHeight="1">
      <c r="A4" s="54" t="s">
        <v>925</v>
      </c>
      <c r="B4" s="87" t="s">
        <v>331</v>
      </c>
      <c r="C4" s="54">
        <v>4</v>
      </c>
      <c r="D4" s="54">
        <v>4</v>
      </c>
      <c r="E4" s="125">
        <f>+D4/C4</f>
        <v>1</v>
      </c>
      <c r="G4" s="94" t="s">
        <v>369</v>
      </c>
      <c r="H4" s="93" t="s">
        <v>370</v>
      </c>
      <c r="I4" s="101">
        <v>90</v>
      </c>
      <c r="J4" s="102">
        <v>100</v>
      </c>
      <c r="K4" s="125">
        <f>+J4/I4</f>
        <v>1.1111111111111112</v>
      </c>
      <c r="M4" s="45" t="s">
        <v>394</v>
      </c>
      <c r="N4" s="84" t="s">
        <v>395</v>
      </c>
      <c r="O4" s="104">
        <v>1080</v>
      </c>
      <c r="P4" s="54">
        <v>1233</v>
      </c>
      <c r="Q4" s="125">
        <f>+P4/O4</f>
        <v>1.1416666666666666</v>
      </c>
      <c r="S4" s="54" t="s">
        <v>941</v>
      </c>
      <c r="T4" s="107" t="s">
        <v>942</v>
      </c>
      <c r="U4" s="104">
        <v>100</v>
      </c>
      <c r="V4" s="54">
        <v>100</v>
      </c>
      <c r="W4" s="125">
        <f>+V4/U4</f>
        <v>1</v>
      </c>
      <c r="X4" s="125"/>
      <c r="Y4" s="160" t="s">
        <v>1123</v>
      </c>
      <c r="Z4" s="163" t="s">
        <v>472</v>
      </c>
      <c r="AA4" s="104">
        <v>20</v>
      </c>
      <c r="AB4" s="54">
        <v>179</v>
      </c>
      <c r="AC4" s="125">
        <f>+AB4/AA4</f>
        <v>8.9499999999999993</v>
      </c>
      <c r="AD4" s="125"/>
      <c r="AE4" s="54" t="s">
        <v>486</v>
      </c>
      <c r="AF4" s="175" t="s">
        <v>487</v>
      </c>
      <c r="AG4" s="104">
        <v>100</v>
      </c>
      <c r="AH4" s="54">
        <v>100</v>
      </c>
      <c r="AI4" s="125">
        <f>+AH4/AG4</f>
        <v>1</v>
      </c>
      <c r="AK4" s="198" t="s">
        <v>563</v>
      </c>
      <c r="AL4" s="199" t="s">
        <v>564</v>
      </c>
      <c r="AM4" s="104">
        <v>10</v>
      </c>
      <c r="AN4" s="54">
        <v>12.76</v>
      </c>
      <c r="AO4" s="125">
        <f>+AN4/AM4</f>
        <v>1.276</v>
      </c>
      <c r="AQ4" s="57" t="s">
        <v>1054</v>
      </c>
      <c r="AR4" s="107" t="s">
        <v>1055</v>
      </c>
      <c r="AS4" s="104">
        <v>1</v>
      </c>
      <c r="AT4" s="54">
        <v>2</v>
      </c>
      <c r="AU4" s="125">
        <f>+AT4/AS4</f>
        <v>2</v>
      </c>
    </row>
    <row r="5" spans="1:47" ht="48">
      <c r="A5" s="54" t="s">
        <v>926</v>
      </c>
      <c r="B5" s="86" t="s">
        <v>744</v>
      </c>
      <c r="C5" s="141">
        <v>80</v>
      </c>
      <c r="D5" s="141">
        <v>80</v>
      </c>
      <c r="E5" s="125">
        <f t="shared" ref="E5:E9" si="0">+D5/C5</f>
        <v>1</v>
      </c>
      <c r="G5" s="94" t="s">
        <v>379</v>
      </c>
      <c r="H5" s="93" t="s">
        <v>380</v>
      </c>
      <c r="I5" s="101">
        <v>80</v>
      </c>
      <c r="J5" s="101">
        <v>27</v>
      </c>
      <c r="K5" s="125">
        <f t="shared" ref="K5:K6" si="1">+J5/I5</f>
        <v>0.33750000000000002</v>
      </c>
      <c r="M5" s="95" t="s">
        <v>939</v>
      </c>
      <c r="N5" s="93" t="s">
        <v>417</v>
      </c>
      <c r="O5" s="91">
        <v>650</v>
      </c>
      <c r="P5" s="57">
        <v>650</v>
      </c>
      <c r="Q5" s="125">
        <f t="shared" ref="Q5:Q8" si="2">+P5/O5</f>
        <v>1</v>
      </c>
      <c r="S5" s="57" t="s">
        <v>946</v>
      </c>
      <c r="T5" s="107" t="s">
        <v>947</v>
      </c>
      <c r="U5" s="91">
        <v>1</v>
      </c>
      <c r="V5" s="57">
        <v>1</v>
      </c>
      <c r="W5" s="125">
        <f t="shared" ref="W5:W6" si="3">+V5/U5</f>
        <v>1</v>
      </c>
      <c r="X5" s="125"/>
      <c r="Y5" s="153" t="s">
        <v>1124</v>
      </c>
      <c r="Z5" s="107" t="s">
        <v>952</v>
      </c>
      <c r="AA5" s="116">
        <v>30000</v>
      </c>
      <c r="AB5" s="116">
        <v>39486</v>
      </c>
      <c r="AC5" s="125">
        <f t="shared" ref="AC5:AC6" si="4">+AB5/AA5</f>
        <v>1.3162</v>
      </c>
      <c r="AD5" s="125"/>
      <c r="AE5" s="54" t="s">
        <v>1130</v>
      </c>
      <c r="AF5" s="185" t="s">
        <v>492</v>
      </c>
      <c r="AG5" s="91">
        <v>50</v>
      </c>
      <c r="AH5" s="57">
        <v>40</v>
      </c>
      <c r="AI5" s="125">
        <f t="shared" ref="AI5:AI18" si="5">+AH5/AG5</f>
        <v>0.8</v>
      </c>
      <c r="AK5" s="57" t="s">
        <v>1012</v>
      </c>
      <c r="AL5" s="107" t="s">
        <v>570</v>
      </c>
      <c r="AM5" s="91">
        <v>1</v>
      </c>
      <c r="AN5" s="57">
        <v>2</v>
      </c>
      <c r="AO5" s="125">
        <f t="shared" ref="AO5:AO7" si="6">+AN5/AM5</f>
        <v>2</v>
      </c>
      <c r="AQ5" s="57" t="s">
        <v>1074</v>
      </c>
      <c r="AR5" s="107" t="s">
        <v>1075</v>
      </c>
      <c r="AS5" s="91">
        <v>3</v>
      </c>
      <c r="AT5" s="57">
        <v>3</v>
      </c>
      <c r="AU5" s="125">
        <f t="shared" ref="AU5" si="7">+AT5/AS5</f>
        <v>1</v>
      </c>
    </row>
    <row r="6" spans="1:47" ht="51">
      <c r="A6" s="54" t="s">
        <v>927</v>
      </c>
      <c r="B6" s="89" t="s">
        <v>760</v>
      </c>
      <c r="C6" s="141">
        <v>100</v>
      </c>
      <c r="D6" s="141">
        <v>100</v>
      </c>
      <c r="E6" s="125">
        <f t="shared" si="0"/>
        <v>1</v>
      </c>
      <c r="G6" s="95" t="s">
        <v>385</v>
      </c>
      <c r="H6" s="88" t="s">
        <v>386</v>
      </c>
      <c r="I6" s="101">
        <v>58</v>
      </c>
      <c r="J6" s="102">
        <v>117</v>
      </c>
      <c r="K6" s="125">
        <f t="shared" si="1"/>
        <v>2.0172413793103448</v>
      </c>
      <c r="M6" s="115" t="s">
        <v>430</v>
      </c>
      <c r="N6" s="97" t="s">
        <v>869</v>
      </c>
      <c r="O6" s="91">
        <v>600</v>
      </c>
      <c r="P6" s="116">
        <v>1101</v>
      </c>
      <c r="Q6" s="125">
        <f t="shared" si="2"/>
        <v>1.835</v>
      </c>
      <c r="S6" s="56" t="s">
        <v>962</v>
      </c>
      <c r="T6" s="164" t="s">
        <v>459</v>
      </c>
      <c r="U6" s="91">
        <v>40</v>
      </c>
      <c r="V6" s="116">
        <v>65</v>
      </c>
      <c r="W6" s="125">
        <f t="shared" si="3"/>
        <v>1.625</v>
      </c>
      <c r="X6" s="125"/>
      <c r="Y6" s="153" t="s">
        <v>951</v>
      </c>
      <c r="Z6" s="184" t="s">
        <v>480</v>
      </c>
      <c r="AA6" s="116">
        <v>1500</v>
      </c>
      <c r="AB6" s="116">
        <v>2185</v>
      </c>
      <c r="AC6" s="125">
        <f t="shared" si="4"/>
        <v>1.4566666666666668</v>
      </c>
      <c r="AD6" s="125"/>
      <c r="AE6" s="54" t="s">
        <v>494</v>
      </c>
      <c r="AF6" s="107" t="s">
        <v>1137</v>
      </c>
      <c r="AG6" s="91">
        <v>4</v>
      </c>
      <c r="AH6" s="116">
        <v>5</v>
      </c>
      <c r="AI6" s="125">
        <f t="shared" si="5"/>
        <v>1.25</v>
      </c>
      <c r="AK6" s="57" t="s">
        <v>1029</v>
      </c>
      <c r="AL6" s="107" t="s">
        <v>1030</v>
      </c>
      <c r="AM6" s="91">
        <v>3</v>
      </c>
      <c r="AN6" s="116">
        <v>3</v>
      </c>
      <c r="AO6" s="125">
        <f t="shared" si="6"/>
        <v>1</v>
      </c>
      <c r="AQ6" s="200"/>
      <c r="AR6" s="201"/>
      <c r="AS6" s="202"/>
      <c r="AT6" s="203"/>
      <c r="AU6" s="182">
        <f>AVERAGE(AU4:AU5)</f>
        <v>1.5</v>
      </c>
    </row>
    <row r="7" spans="1:47" ht="72">
      <c r="A7" s="54" t="s">
        <v>928</v>
      </c>
      <c r="B7" s="86" t="s">
        <v>768</v>
      </c>
      <c r="C7" s="54">
        <v>1</v>
      </c>
      <c r="D7" s="54">
        <v>1</v>
      </c>
      <c r="E7" s="125">
        <f t="shared" si="0"/>
        <v>1</v>
      </c>
      <c r="G7" s="144"/>
      <c r="H7" s="145"/>
      <c r="I7" s="144"/>
      <c r="J7" s="144"/>
      <c r="K7" s="136">
        <f>AVERAGE(K4:K6)</f>
        <v>1.1552841634738187</v>
      </c>
      <c r="M7" s="134" t="s">
        <v>443</v>
      </c>
      <c r="N7" s="135" t="s">
        <v>908</v>
      </c>
      <c r="O7" s="64">
        <v>6</v>
      </c>
      <c r="P7" s="63">
        <v>5</v>
      </c>
      <c r="Q7" s="125">
        <f t="shared" si="2"/>
        <v>0.83333333333333337</v>
      </c>
      <c r="S7" s="178"/>
      <c r="T7" s="179"/>
      <c r="U7" s="180"/>
      <c r="V7" s="181"/>
      <c r="W7" s="182">
        <f>AVERAGE(W4:W6)</f>
        <v>1.2083333333333333</v>
      </c>
      <c r="X7" s="125"/>
      <c r="Y7" s="178"/>
      <c r="Z7" s="179"/>
      <c r="AA7" s="180"/>
      <c r="AB7" s="181"/>
      <c r="AC7" s="182">
        <f>AVERAGE(AC4:AC6)</f>
        <v>3.9076222222222223</v>
      </c>
      <c r="AD7" s="125"/>
      <c r="AE7" s="54" t="s">
        <v>497</v>
      </c>
      <c r="AF7" s="107" t="s">
        <v>498</v>
      </c>
      <c r="AG7" s="64">
        <v>90</v>
      </c>
      <c r="AH7" s="63">
        <v>100</v>
      </c>
      <c r="AI7" s="125">
        <f t="shared" si="5"/>
        <v>1.1111111111111112</v>
      </c>
      <c r="AK7" s="57" t="s">
        <v>1042</v>
      </c>
      <c r="AL7" s="107" t="s">
        <v>1043</v>
      </c>
      <c r="AM7" s="64">
        <v>100</v>
      </c>
      <c r="AN7" s="63">
        <v>0</v>
      </c>
      <c r="AO7" s="125">
        <f t="shared" si="6"/>
        <v>0</v>
      </c>
      <c r="AQ7" s="178"/>
      <c r="AR7" s="179"/>
      <c r="AS7" s="180"/>
      <c r="AT7" s="181"/>
      <c r="AU7" s="182"/>
    </row>
    <row r="8" spans="1:47" ht="36">
      <c r="A8" s="54" t="s">
        <v>929</v>
      </c>
      <c r="B8" s="86" t="s">
        <v>788</v>
      </c>
      <c r="C8" s="141">
        <v>80</v>
      </c>
      <c r="D8" s="141">
        <v>80</v>
      </c>
      <c r="E8" s="125">
        <f t="shared" si="0"/>
        <v>1</v>
      </c>
      <c r="G8" s="144"/>
      <c r="H8" s="145"/>
      <c r="I8" s="146"/>
      <c r="J8" s="146"/>
      <c r="M8" s="134" t="s">
        <v>918</v>
      </c>
      <c r="N8" s="135" t="s">
        <v>448</v>
      </c>
      <c r="O8" s="140">
        <v>1000</v>
      </c>
      <c r="P8" s="140">
        <v>3892</v>
      </c>
      <c r="Q8" s="125">
        <f t="shared" si="2"/>
        <v>3.8919999999999999</v>
      </c>
      <c r="S8" s="178"/>
      <c r="T8" s="179"/>
      <c r="U8" s="183"/>
      <c r="V8" s="183"/>
      <c r="W8" s="182"/>
      <c r="X8" s="125"/>
      <c r="Y8" s="178"/>
      <c r="Z8" s="179"/>
      <c r="AA8" s="183"/>
      <c r="AB8" s="183"/>
      <c r="AC8" s="182"/>
      <c r="AD8" s="125"/>
      <c r="AE8" s="54" t="s">
        <v>1426</v>
      </c>
      <c r="AF8" s="110" t="s">
        <v>501</v>
      </c>
      <c r="AG8" s="140">
        <v>100</v>
      </c>
      <c r="AH8" s="140">
        <v>140</v>
      </c>
      <c r="AI8" s="125">
        <f t="shared" si="5"/>
        <v>1.4</v>
      </c>
      <c r="AK8" s="178"/>
      <c r="AL8" s="179"/>
      <c r="AM8" s="183"/>
      <c r="AN8" s="183"/>
      <c r="AO8" s="182">
        <f>AVERAGE(AO4:AO7)</f>
        <v>1.069</v>
      </c>
      <c r="AQ8" s="178"/>
      <c r="AR8" s="179"/>
      <c r="AS8" s="183"/>
      <c r="AT8" s="183"/>
      <c r="AU8" s="182"/>
    </row>
    <row r="9" spans="1:47" ht="36">
      <c r="A9" s="50" t="s">
        <v>339</v>
      </c>
      <c r="B9" s="88" t="s">
        <v>340</v>
      </c>
      <c r="C9" s="141">
        <v>80</v>
      </c>
      <c r="D9" s="141">
        <v>80</v>
      </c>
      <c r="E9" s="125">
        <f t="shared" si="0"/>
        <v>1</v>
      </c>
      <c r="G9" s="147"/>
      <c r="H9" s="148"/>
      <c r="I9" s="146"/>
      <c r="J9" s="146"/>
      <c r="Q9" s="136">
        <f>AVERAGE(Q4:Q8)</f>
        <v>1.7403999999999999</v>
      </c>
      <c r="W9" s="136"/>
      <c r="X9" s="136"/>
      <c r="AC9" s="136"/>
      <c r="AD9" s="136"/>
      <c r="AE9" s="54" t="s">
        <v>1427</v>
      </c>
      <c r="AF9" s="110" t="s">
        <v>504</v>
      </c>
      <c r="AG9" s="140">
        <v>90</v>
      </c>
      <c r="AH9" s="140">
        <v>90</v>
      </c>
      <c r="AI9" s="125">
        <f t="shared" si="5"/>
        <v>1</v>
      </c>
      <c r="AO9" s="136"/>
      <c r="AU9" s="136"/>
    </row>
    <row r="10" spans="1:47" ht="15.75" customHeight="1">
      <c r="E10" s="136">
        <f>AVERAGE(E4:E9)</f>
        <v>1</v>
      </c>
      <c r="AE10" s="54" t="s">
        <v>509</v>
      </c>
      <c r="AF10" s="110" t="s">
        <v>510</v>
      </c>
      <c r="AG10" s="140">
        <v>78</v>
      </c>
      <c r="AH10" s="140">
        <v>93</v>
      </c>
      <c r="AI10" s="125">
        <f t="shared" si="5"/>
        <v>1.1923076923076923</v>
      </c>
    </row>
    <row r="11" spans="1:47" ht="45" customHeight="1">
      <c r="AE11" s="54" t="s">
        <v>515</v>
      </c>
      <c r="AF11" s="110" t="s">
        <v>1199</v>
      </c>
      <c r="AG11" s="140">
        <v>65</v>
      </c>
      <c r="AH11" s="140">
        <v>65</v>
      </c>
      <c r="AI11" s="125">
        <f t="shared" si="5"/>
        <v>1</v>
      </c>
    </row>
    <row r="12" spans="1:47" ht="46.5" customHeight="1">
      <c r="AE12" s="54" t="s">
        <v>1236</v>
      </c>
      <c r="AF12" s="110" t="s">
        <v>1237</v>
      </c>
      <c r="AG12" s="140">
        <v>42</v>
      </c>
      <c r="AH12" s="140">
        <v>42</v>
      </c>
      <c r="AI12" s="125">
        <f t="shared" si="5"/>
        <v>1</v>
      </c>
    </row>
    <row r="13" spans="1:47" ht="36" customHeight="1">
      <c r="AE13" s="54" t="s">
        <v>519</v>
      </c>
      <c r="AF13" s="110" t="s">
        <v>520</v>
      </c>
      <c r="AG13" s="140">
        <v>60</v>
      </c>
      <c r="AH13" s="140">
        <v>60</v>
      </c>
      <c r="AI13" s="125">
        <f t="shared" si="5"/>
        <v>1</v>
      </c>
    </row>
    <row r="14" spans="1:47" ht="36">
      <c r="AE14" s="54" t="s">
        <v>1295</v>
      </c>
      <c r="AF14" s="185" t="s">
        <v>526</v>
      </c>
      <c r="AG14" s="140">
        <v>1</v>
      </c>
      <c r="AH14" s="140">
        <v>1</v>
      </c>
      <c r="AI14" s="125">
        <f t="shared" si="5"/>
        <v>1</v>
      </c>
    </row>
    <row r="15" spans="1:47" ht="24">
      <c r="AE15" s="54" t="s">
        <v>1294</v>
      </c>
      <c r="AF15" s="190" t="s">
        <v>1291</v>
      </c>
      <c r="AG15" s="140">
        <v>4</v>
      </c>
      <c r="AH15" s="197">
        <v>4.0999999999999996</v>
      </c>
      <c r="AI15" s="125">
        <f t="shared" si="5"/>
        <v>1.0249999999999999</v>
      </c>
    </row>
    <row r="16" spans="1:47" ht="36">
      <c r="AE16" s="54" t="s">
        <v>533</v>
      </c>
      <c r="AF16" s="185" t="s">
        <v>531</v>
      </c>
      <c r="AG16" s="140">
        <v>4</v>
      </c>
      <c r="AH16" s="197">
        <v>2.294</v>
      </c>
      <c r="AI16" s="125">
        <f t="shared" si="5"/>
        <v>0.57350000000000001</v>
      </c>
    </row>
    <row r="17" spans="31:35" ht="60">
      <c r="AE17" s="54" t="s">
        <v>1425</v>
      </c>
      <c r="AF17" s="107" t="s">
        <v>1338</v>
      </c>
      <c r="AG17" s="140">
        <v>29</v>
      </c>
      <c r="AH17" s="140">
        <v>29</v>
      </c>
      <c r="AI17" s="125">
        <f t="shared" si="5"/>
        <v>1</v>
      </c>
    </row>
    <row r="18" spans="31:35" ht="48">
      <c r="AE18" s="57" t="s">
        <v>1424</v>
      </c>
      <c r="AF18" s="107" t="s">
        <v>1364</v>
      </c>
      <c r="AG18" s="140">
        <v>10</v>
      </c>
      <c r="AH18" s="140">
        <v>10</v>
      </c>
      <c r="AI18" s="125">
        <f t="shared" si="5"/>
        <v>1</v>
      </c>
    </row>
    <row r="19" spans="31:35" ht="41.25" customHeight="1">
      <c r="AE19" s="54" t="s">
        <v>543</v>
      </c>
      <c r="AF19" s="107" t="s">
        <v>544</v>
      </c>
      <c r="AG19" s="140">
        <v>50</v>
      </c>
      <c r="AH19" s="140">
        <v>100</v>
      </c>
      <c r="AI19" s="125">
        <f>+AH19/AG19</f>
        <v>2</v>
      </c>
    </row>
    <row r="20" spans="31:35" ht="48">
      <c r="AE20" s="196" t="s">
        <v>1421</v>
      </c>
      <c r="AF20" s="107" t="s">
        <v>1422</v>
      </c>
      <c r="AG20" s="140">
        <v>100</v>
      </c>
      <c r="AH20" s="140">
        <v>609</v>
      </c>
      <c r="AI20" s="125">
        <f t="shared" ref="AI20:AI22" si="8">+AH20/AG20</f>
        <v>6.09</v>
      </c>
    </row>
    <row r="21" spans="31:35" ht="36">
      <c r="AE21" s="57" t="s">
        <v>1401</v>
      </c>
      <c r="AF21" s="107" t="s">
        <v>1402</v>
      </c>
      <c r="AG21" s="140">
        <v>5</v>
      </c>
      <c r="AH21" s="140">
        <v>21</v>
      </c>
      <c r="AI21" s="125">
        <f t="shared" si="8"/>
        <v>4.2</v>
      </c>
    </row>
    <row r="22" spans="31:35" ht="36">
      <c r="AE22" s="57" t="s">
        <v>1408</v>
      </c>
      <c r="AF22" s="107" t="s">
        <v>1409</v>
      </c>
      <c r="AG22" s="116">
        <v>100</v>
      </c>
      <c r="AH22" s="116">
        <v>191</v>
      </c>
      <c r="AI22" s="125">
        <f t="shared" si="8"/>
        <v>1.91</v>
      </c>
    </row>
    <row r="23" spans="31:35">
      <c r="AI23" s="136">
        <f>AVERAGE(AI4:AI22)</f>
        <v>1.5553641475483582</v>
      </c>
    </row>
  </sheetData>
  <mergeCells count="16">
    <mergeCell ref="G2:H2"/>
    <mergeCell ref="I2:J2"/>
    <mergeCell ref="A2:B2"/>
    <mergeCell ref="C2:D2"/>
    <mergeCell ref="S2:T2"/>
    <mergeCell ref="U2:V2"/>
    <mergeCell ref="Y2:Z2"/>
    <mergeCell ref="AA2:AB2"/>
    <mergeCell ref="M2:N2"/>
    <mergeCell ref="O2:P2"/>
    <mergeCell ref="AS2:AT2"/>
    <mergeCell ref="AG2:AH2"/>
    <mergeCell ref="AE2:AF2"/>
    <mergeCell ref="AK2:AL2"/>
    <mergeCell ref="AM2:AN2"/>
    <mergeCell ref="AQ2:AR2"/>
  </mergeCells>
  <phoneticPr fontId="67"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6" workbookViewId="0">
      <selection activeCell="A7" sqref="A7"/>
    </sheetView>
  </sheetViews>
  <sheetFormatPr baseColWidth="10" defaultColWidth="11" defaultRowHeight="15"/>
  <cols>
    <col min="1" max="1" width="95" customWidth="1"/>
    <col min="3" max="3" width="25.7109375" customWidth="1"/>
    <col min="4" max="4" width="31.28515625" customWidth="1"/>
    <col min="5" max="5" width="22.28515625" customWidth="1"/>
  </cols>
  <sheetData>
    <row r="1" spans="1:5">
      <c r="A1" s="1" t="s">
        <v>229</v>
      </c>
      <c r="B1" s="1" t="s">
        <v>230</v>
      </c>
      <c r="C1" s="761" t="s">
        <v>154</v>
      </c>
      <c r="D1" s="761" t="s">
        <v>125</v>
      </c>
      <c r="E1" s="761" t="s">
        <v>58</v>
      </c>
    </row>
    <row r="2" spans="1:5">
      <c r="A2" s="2"/>
      <c r="B2" s="2"/>
      <c r="C2" s="761"/>
      <c r="D2" s="761"/>
      <c r="E2" s="761"/>
    </row>
    <row r="3" spans="1:5">
      <c r="A3" s="1" t="s">
        <v>231</v>
      </c>
      <c r="B3" s="1" t="s">
        <v>232</v>
      </c>
      <c r="C3" s="761"/>
      <c r="D3" s="761"/>
      <c r="E3" s="761"/>
    </row>
    <row r="4" spans="1:5" ht="57">
      <c r="A4" s="3" t="s">
        <v>233</v>
      </c>
      <c r="B4" s="4" t="s">
        <v>234</v>
      </c>
      <c r="C4" s="4" t="s">
        <v>235</v>
      </c>
      <c r="D4" s="4" t="s">
        <v>236</v>
      </c>
      <c r="E4" s="4" t="s">
        <v>237</v>
      </c>
    </row>
    <row r="5" spans="1:5" ht="99.75">
      <c r="B5" s="4" t="s">
        <v>238</v>
      </c>
      <c r="C5" s="4" t="s">
        <v>239</v>
      </c>
      <c r="D5" s="4" t="s">
        <v>240</v>
      </c>
      <c r="E5" s="5"/>
    </row>
    <row r="6" spans="1:5" ht="71.25">
      <c r="A6" s="3" t="s">
        <v>241</v>
      </c>
      <c r="B6" s="4" t="s">
        <v>242</v>
      </c>
      <c r="C6" s="4" t="s">
        <v>243</v>
      </c>
      <c r="E6" s="4" t="s">
        <v>244</v>
      </c>
    </row>
    <row r="7" spans="1:5" ht="42.75">
      <c r="A7" s="6" t="s">
        <v>156</v>
      </c>
      <c r="C7" s="762" t="s">
        <v>245</v>
      </c>
      <c r="D7" s="4" t="s">
        <v>246</v>
      </c>
    </row>
    <row r="8" spans="1:5" ht="57">
      <c r="A8" s="6" t="s">
        <v>247</v>
      </c>
      <c r="C8" s="762"/>
      <c r="D8" s="4" t="s">
        <v>248</v>
      </c>
    </row>
  </sheetData>
  <mergeCells count="4">
    <mergeCell ref="C1:C3"/>
    <mergeCell ref="C7:C8"/>
    <mergeCell ref="D1:D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Informe Preliminar RC 2024</vt:lpstr>
      <vt:lpstr>presupuesto</vt:lpstr>
      <vt:lpstr>cumplimiento</vt:lpstr>
      <vt:lpstr>Hoja3</vt:lpstr>
      <vt:lpstr>'Informe Preliminar RC 2024'!_Hlk195021015</vt:lpstr>
      <vt:lpstr>'Informe Preliminar RC 2024'!_Hlk197342879</vt:lpstr>
      <vt:lpstr>'Informe Preliminar RC 2024'!_Hlk197352461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Marlon Santórum</cp:lastModifiedBy>
  <cp:lastPrinted>2025-06-26T19:52:48Z</cp:lastPrinted>
  <dcterms:created xsi:type="dcterms:W3CDTF">2022-09-26T19:43:00Z</dcterms:created>
  <dcterms:modified xsi:type="dcterms:W3CDTF">2025-06-26T19:52:51Z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139E6B13E6324ACC8ED491EC44BDB277</vt:lpwstr>
  </property>
  <property fmtid="{D5CDD505-2E9C-101B-9397-08002B2CF9AE}" pid="3" name="KSOProductBuildVer">
    <vt:lpwstr>1033-11.2.0.11486</vt:lpwstr>
  </property>
</Properties>
</file>